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yáš\Documents\Judo\Turnaj přípravek\11.11\"/>
    </mc:Choice>
  </mc:AlternateContent>
  <workbookProtection workbookPassword="C0DC" lockStructure="1"/>
  <bookViews>
    <workbookView xWindow="0" yWindow="0" windowWidth="20490" windowHeight="6930" activeTab="4"/>
  </bookViews>
  <sheets>
    <sheet name="Pravidla" sheetId="7" r:id="rId1"/>
    <sheet name="Výsledky" sheetId="1" r:id="rId2"/>
    <sheet name="Knt" sheetId="2" state="hidden" r:id="rId3"/>
    <sheet name="Seřazení Knt" sheetId="4" r:id="rId4"/>
    <sheet name="Žebříček" sheetId="6" r:id="rId5"/>
  </sheets>
  <definedNames>
    <definedName name="_xlnm._FilterDatabase" localSheetId="1" hidden="1">Výsledky!$A$1:$M$1000</definedName>
  </definedNames>
  <calcPr calcId="171027"/>
  <pivotCaches>
    <pivotCache cacheId="24" r:id="rId6"/>
  </pivotCaches>
</workbook>
</file>

<file path=xl/calcChain.xml><?xml version="1.0" encoding="utf-8"?>
<calcChain xmlns="http://schemas.openxmlformats.org/spreadsheetml/2006/main">
  <c r="A193" i="4" l="1"/>
  <c r="A201" i="4"/>
  <c r="A192" i="4"/>
  <c r="J33" i="6" s="1"/>
  <c r="I33" i="6" s="1"/>
  <c r="A198" i="4"/>
  <c r="A196" i="4"/>
  <c r="J37" i="6" s="1"/>
  <c r="I37" i="6" s="1"/>
  <c r="A191" i="4"/>
  <c r="A190" i="4"/>
  <c r="J31" i="6" s="1"/>
  <c r="I31" i="6" s="1"/>
  <c r="A200" i="4"/>
  <c r="A195" i="4"/>
  <c r="J36" i="6" s="1"/>
  <c r="I36" i="6" s="1"/>
  <c r="J34" i="6"/>
  <c r="I34" i="6" s="1"/>
  <c r="A199" i="4"/>
  <c r="A189" i="4"/>
  <c r="A197" i="4"/>
  <c r="J38" i="6" s="1"/>
  <c r="I38" i="6" s="1"/>
  <c r="A185" i="4"/>
  <c r="A184" i="4"/>
  <c r="A188" i="4"/>
  <c r="A187" i="4"/>
  <c r="A186" i="4"/>
  <c r="J27" i="6" s="1"/>
  <c r="I27" i="6" s="1"/>
  <c r="A194" i="4"/>
  <c r="J35" i="6" s="1"/>
  <c r="I35" i="6" s="1"/>
  <c r="A183" i="4"/>
  <c r="A182" i="4"/>
  <c r="A181" i="4"/>
  <c r="A180" i="4"/>
  <c r="A179" i="4"/>
  <c r="A178" i="4"/>
  <c r="A176" i="4"/>
  <c r="A177" i="4"/>
  <c r="A172" i="4"/>
  <c r="A175" i="4"/>
  <c r="A167" i="4"/>
  <c r="A170" i="4"/>
  <c r="A160" i="4"/>
  <c r="A168" i="4"/>
  <c r="A166" i="4"/>
  <c r="J23" i="6" s="1"/>
  <c r="A157" i="4"/>
  <c r="A156" i="4"/>
  <c r="A169" i="4"/>
  <c r="A159" i="4"/>
  <c r="A174" i="4"/>
  <c r="A163" i="4"/>
  <c r="H42" i="6" s="1"/>
  <c r="A162" i="4"/>
  <c r="J42" i="6"/>
  <c r="I42" i="6" s="1"/>
  <c r="J25" i="6"/>
  <c r="I25" i="6" s="1"/>
  <c r="J28" i="6"/>
  <c r="I28" i="6" s="1"/>
  <c r="J22" i="6"/>
  <c r="A164" i="4"/>
  <c r="A165" i="4"/>
  <c r="A158" i="4"/>
  <c r="A173" i="4"/>
  <c r="A171" i="4"/>
  <c r="A161" i="4"/>
  <c r="A151" i="4"/>
  <c r="H32" i="6" s="1"/>
  <c r="A152" i="4"/>
  <c r="A155" i="4"/>
  <c r="A154" i="4"/>
  <c r="A153" i="4"/>
  <c r="A150" i="4"/>
  <c r="A141" i="4"/>
  <c r="A143" i="4"/>
  <c r="A149" i="4"/>
  <c r="A145" i="4"/>
  <c r="A144" i="4"/>
  <c r="A148" i="4"/>
  <c r="A142" i="4"/>
  <c r="A146" i="4"/>
  <c r="A147" i="4"/>
  <c r="A127" i="4"/>
  <c r="A130" i="4"/>
  <c r="A140" i="4"/>
  <c r="A138" i="4"/>
  <c r="A125" i="4"/>
  <c r="A135" i="4"/>
  <c r="A124" i="4"/>
  <c r="A126" i="4"/>
  <c r="A139" i="4"/>
  <c r="A123" i="4"/>
  <c r="A122" i="4"/>
  <c r="A131" i="4"/>
  <c r="A119" i="4"/>
  <c r="A137" i="4"/>
  <c r="A134" i="4"/>
  <c r="A118" i="4"/>
  <c r="A121" i="4"/>
  <c r="A133" i="4"/>
  <c r="A129" i="4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M980" i="1"/>
  <c r="L980" i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1000" i="1"/>
  <c r="M2" i="1"/>
  <c r="A1" i="6"/>
  <c r="A4" i="4"/>
  <c r="A3" i="4"/>
  <c r="A5" i="4"/>
  <c r="A6" i="4"/>
  <c r="A7" i="4"/>
  <c r="A8" i="4"/>
  <c r="A9" i="4"/>
  <c r="A11" i="4"/>
  <c r="A10" i="4"/>
  <c r="A12" i="4"/>
  <c r="A13" i="4"/>
  <c r="B14" i="6" s="1"/>
  <c r="A14" i="4"/>
  <c r="A15" i="4"/>
  <c r="A16" i="4"/>
  <c r="A17" i="4"/>
  <c r="A18" i="4"/>
  <c r="A20" i="4"/>
  <c r="A21" i="4"/>
  <c r="A19" i="4"/>
  <c r="A22" i="4"/>
  <c r="A23" i="4"/>
  <c r="A24" i="4"/>
  <c r="A26" i="4"/>
  <c r="A25" i="4"/>
  <c r="A29" i="4"/>
  <c r="A27" i="4"/>
  <c r="A28" i="4"/>
  <c r="A30" i="4"/>
  <c r="A31" i="4"/>
  <c r="A32" i="4"/>
  <c r="A35" i="4"/>
  <c r="A37" i="4"/>
  <c r="A38" i="4"/>
  <c r="A33" i="4"/>
  <c r="A36" i="4"/>
  <c r="B38" i="6" s="1"/>
  <c r="A34" i="4"/>
  <c r="A39" i="4"/>
  <c r="A40" i="4"/>
  <c r="A41" i="4"/>
  <c r="A42" i="4"/>
  <c r="A43" i="4"/>
  <c r="A45" i="4"/>
  <c r="A44" i="4"/>
  <c r="A50" i="4"/>
  <c r="A47" i="4"/>
  <c r="A48" i="4"/>
  <c r="A49" i="4"/>
  <c r="A46" i="4"/>
  <c r="A51" i="4"/>
  <c r="A52" i="4"/>
  <c r="A53" i="4"/>
  <c r="A55" i="4"/>
  <c r="A58" i="4"/>
  <c r="A54" i="4"/>
  <c r="A57" i="4"/>
  <c r="A56" i="4"/>
  <c r="A59" i="4"/>
  <c r="A60" i="4"/>
  <c r="A62" i="4"/>
  <c r="A65" i="4"/>
  <c r="A63" i="4"/>
  <c r="A61" i="4"/>
  <c r="A64" i="4"/>
  <c r="A66" i="4"/>
  <c r="A67" i="4"/>
  <c r="A68" i="4"/>
  <c r="A74" i="4"/>
  <c r="A77" i="4"/>
  <c r="A76" i="4"/>
  <c r="A69" i="4"/>
  <c r="A73" i="4"/>
  <c r="A72" i="4"/>
  <c r="A75" i="4"/>
  <c r="A71" i="4"/>
  <c r="A70" i="4"/>
  <c r="A79" i="4"/>
  <c r="A82" i="4"/>
  <c r="A78" i="4"/>
  <c r="A80" i="4"/>
  <c r="A81" i="4"/>
  <c r="A83" i="4"/>
  <c r="A90" i="4"/>
  <c r="A84" i="4"/>
  <c r="A88" i="4"/>
  <c r="A85" i="4"/>
  <c r="A87" i="4"/>
  <c r="A89" i="4"/>
  <c r="A86" i="4"/>
  <c r="A101" i="4"/>
  <c r="A91" i="4"/>
  <c r="A92" i="4"/>
  <c r="A99" i="4"/>
  <c r="A95" i="4"/>
  <c r="A100" i="4"/>
  <c r="A94" i="4"/>
  <c r="A93" i="4"/>
  <c r="A97" i="4"/>
  <c r="A102" i="4"/>
  <c r="A96" i="4"/>
  <c r="A98" i="4"/>
  <c r="A104" i="4"/>
  <c r="A103" i="4"/>
  <c r="A105" i="4"/>
  <c r="A106" i="4"/>
  <c r="A108" i="4"/>
  <c r="A107" i="4"/>
  <c r="A109" i="4"/>
  <c r="A111" i="4"/>
  <c r="A115" i="4"/>
  <c r="A110" i="4"/>
  <c r="A116" i="4"/>
  <c r="A112" i="4"/>
  <c r="A117" i="4"/>
  <c r="A114" i="4"/>
  <c r="A113" i="4"/>
  <c r="A136" i="4"/>
  <c r="A128" i="4"/>
  <c r="A132" i="4"/>
  <c r="A120" i="4"/>
  <c r="A2" i="4"/>
  <c r="L10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A1" i="4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B65" i="4"/>
  <c r="B144" i="4"/>
  <c r="B162" i="4"/>
  <c r="D123" i="4"/>
  <c r="B105" i="4"/>
  <c r="D66" i="4"/>
  <c r="C17" i="4"/>
  <c r="B176" i="4"/>
  <c r="C193" i="4"/>
  <c r="D5" i="4"/>
  <c r="C197" i="4"/>
  <c r="D170" i="4"/>
  <c r="C187" i="4"/>
  <c r="C162" i="4"/>
  <c r="B94" i="4"/>
  <c r="B149" i="4"/>
  <c r="B151" i="4"/>
  <c r="B116" i="4"/>
  <c r="D19" i="4"/>
  <c r="C22" i="4"/>
  <c r="D190" i="4"/>
  <c r="B41" i="4"/>
  <c r="C184" i="4"/>
  <c r="B70" i="4"/>
  <c r="D72" i="4"/>
  <c r="D11" i="4"/>
  <c r="D118" i="4"/>
  <c r="B5" i="4"/>
  <c r="B64" i="4"/>
  <c r="C62" i="4"/>
  <c r="B73" i="4"/>
  <c r="D167" i="4"/>
  <c r="C84" i="4"/>
  <c r="B193" i="4"/>
  <c r="C170" i="4"/>
  <c r="D196" i="4"/>
  <c r="B178" i="4"/>
  <c r="B194" i="4"/>
  <c r="D153" i="4"/>
  <c r="D120" i="4"/>
  <c r="C81" i="4"/>
  <c r="D151" i="4"/>
  <c r="C152" i="4"/>
  <c r="C192" i="4"/>
  <c r="B168" i="4"/>
  <c r="B36" i="4"/>
  <c r="B72" i="4"/>
  <c r="C96" i="4"/>
  <c r="D20" i="4"/>
  <c r="D80" i="4"/>
  <c r="D46" i="4"/>
  <c r="B29" i="4"/>
  <c r="D162" i="4"/>
  <c r="C106" i="4"/>
  <c r="B28" i="4"/>
  <c r="B62" i="4"/>
  <c r="B95" i="4"/>
  <c r="D187" i="4"/>
  <c r="C131" i="4"/>
  <c r="C29" i="4"/>
  <c r="D70" i="4"/>
  <c r="B166" i="4"/>
  <c r="D134" i="4"/>
  <c r="C201" i="4"/>
  <c r="C63" i="4"/>
  <c r="B38" i="4"/>
  <c r="B13" i="4"/>
  <c r="C147" i="4"/>
  <c r="B30" i="4"/>
  <c r="C18" i="4"/>
  <c r="C196" i="4"/>
  <c r="C135" i="4"/>
  <c r="B112" i="4"/>
  <c r="C41" i="4"/>
  <c r="D57" i="4"/>
  <c r="C167" i="4"/>
  <c r="C13" i="4"/>
  <c r="C180" i="4"/>
  <c r="D193" i="4"/>
  <c r="D137" i="4"/>
  <c r="D6" i="4"/>
  <c r="B195" i="4"/>
  <c r="C89" i="4"/>
  <c r="B201" i="4"/>
  <c r="B180" i="4"/>
  <c r="D199" i="4"/>
  <c r="C153" i="4"/>
  <c r="D74" i="4"/>
  <c r="D155" i="4"/>
  <c r="D65" i="4"/>
  <c r="C105" i="4"/>
  <c r="C195" i="4"/>
  <c r="C73" i="4"/>
  <c r="C120" i="4"/>
  <c r="D166" i="4"/>
  <c r="B37" i="4"/>
  <c r="D147" i="4"/>
  <c r="B9" i="4"/>
  <c r="B196" i="4"/>
  <c r="B167" i="4"/>
  <c r="B164" i="4"/>
  <c r="B46" i="4"/>
  <c r="D73" i="4"/>
  <c r="C168" i="4"/>
  <c r="D174" i="4"/>
  <c r="C157" i="4"/>
  <c r="D26" i="4"/>
  <c r="B80" i="4"/>
  <c r="D177" i="4"/>
  <c r="D41" i="4"/>
  <c r="B169" i="4"/>
  <c r="D131" i="4"/>
  <c r="C166" i="4"/>
  <c r="C116" i="4"/>
  <c r="B175" i="4"/>
  <c r="B92" i="4"/>
  <c r="C133" i="4"/>
  <c r="C55" i="4"/>
  <c r="B74" i="4"/>
  <c r="C53" i="4"/>
  <c r="C19" i="4"/>
  <c r="B170" i="4"/>
  <c r="C149" i="4"/>
  <c r="C123" i="4"/>
  <c r="B96" i="4"/>
  <c r="C113" i="4"/>
  <c r="D17" i="4"/>
  <c r="D169" i="4"/>
  <c r="C80" i="4"/>
  <c r="C175" i="4"/>
  <c r="B106" i="4"/>
  <c r="D159" i="4"/>
  <c r="D36" i="4"/>
  <c r="D22" i="4"/>
  <c r="D180" i="4"/>
  <c r="D171" i="4"/>
  <c r="D194" i="4"/>
  <c r="B137" i="4"/>
  <c r="D13" i="4"/>
  <c r="C26" i="4"/>
  <c r="B135" i="4"/>
  <c r="C194" i="4"/>
  <c r="B113" i="4"/>
  <c r="D149" i="4"/>
  <c r="C130" i="4"/>
  <c r="D112" i="4"/>
  <c r="C74" i="4"/>
  <c r="B84" i="4"/>
  <c r="B34" i="4"/>
  <c r="B182" i="4"/>
  <c r="B131" i="4"/>
  <c r="B150" i="4"/>
  <c r="B11" i="4"/>
  <c r="C2" i="4"/>
  <c r="D63" i="4"/>
  <c r="D35" i="4"/>
  <c r="D44" i="4"/>
  <c r="C190" i="4"/>
  <c r="D146" i="4"/>
  <c r="B153" i="4"/>
  <c r="C173" i="4"/>
  <c r="C23" i="4"/>
  <c r="D201" i="4"/>
  <c r="C174" i="4"/>
  <c r="C65" i="4"/>
  <c r="D9" i="4"/>
  <c r="B197" i="4"/>
  <c r="B190" i="4"/>
  <c r="D56" i="4"/>
  <c r="D10" i="4"/>
  <c r="C101" i="4"/>
  <c r="B187" i="4"/>
  <c r="C43" i="4"/>
  <c r="B117" i="4"/>
  <c r="C164" i="4"/>
  <c r="B19" i="4"/>
  <c r="C182" i="4"/>
  <c r="B186" i="4"/>
  <c r="C155" i="4"/>
  <c r="B171" i="4"/>
  <c r="B86" i="4"/>
  <c r="D93" i="4"/>
  <c r="B120" i="4"/>
  <c r="D113" i="4"/>
  <c r="B44" i="4"/>
  <c r="C151" i="4"/>
  <c r="C137" i="4"/>
  <c r="C134" i="4"/>
  <c r="C112" i="4"/>
  <c r="D64" i="4"/>
  <c r="B134" i="4"/>
  <c r="C49" i="4"/>
  <c r="B7" i="4"/>
  <c r="B177" i="4"/>
  <c r="D59" i="4"/>
  <c r="C146" i="4"/>
  <c r="D92" i="4"/>
  <c r="D135" i="4"/>
  <c r="C129" i="4"/>
  <c r="D95" i="4"/>
  <c r="B26" i="4"/>
  <c r="D55" i="4"/>
  <c r="B4" i="4"/>
  <c r="B146" i="4"/>
  <c r="D168" i="4"/>
  <c r="B43" i="4"/>
  <c r="B185" i="4"/>
  <c r="C124" i="4"/>
  <c r="C83" i="4"/>
  <c r="B159" i="4"/>
  <c r="B52" i="4"/>
  <c r="C71" i="4"/>
  <c r="B110" i="4"/>
  <c r="D89" i="4"/>
  <c r="B184" i="4"/>
  <c r="B71" i="4"/>
  <c r="D49" i="4"/>
  <c r="D142" i="4"/>
  <c r="D81" i="4"/>
  <c r="D144" i="4"/>
  <c r="C28" i="4"/>
  <c r="D116" i="4"/>
  <c r="C176" i="4"/>
  <c r="D15" i="4"/>
  <c r="C171" i="4"/>
  <c r="C72" i="4"/>
  <c r="C111" i="4"/>
  <c r="B174" i="4"/>
  <c r="D176" i="4"/>
  <c r="D157" i="4"/>
  <c r="B89" i="4"/>
  <c r="B49" i="4"/>
  <c r="D133" i="4"/>
  <c r="B142" i="4"/>
  <c r="B157" i="4"/>
  <c r="C7" i="4"/>
  <c r="C172" i="4"/>
  <c r="D121" i="4"/>
  <c r="D33" i="4"/>
  <c r="B68" i="4"/>
  <c r="D195" i="4"/>
  <c r="C159" i="4"/>
  <c r="B133" i="4"/>
  <c r="C40" i="4"/>
  <c r="B10" i="4"/>
  <c r="C100" i="4"/>
  <c r="D184" i="4"/>
  <c r="B63" i="4"/>
  <c r="B123" i="4"/>
  <c r="C169" i="4"/>
  <c r="C70" i="4"/>
  <c r="D178" i="4"/>
  <c r="B126" i="4"/>
  <c r="C177" i="4"/>
  <c r="D130" i="4"/>
  <c r="C185" i="4"/>
  <c r="B6" i="4"/>
  <c r="C142" i="4"/>
  <c r="D29" i="4"/>
  <c r="C57" i="4"/>
  <c r="B124" i="4"/>
  <c r="C92" i="4"/>
  <c r="D122" i="4"/>
  <c r="D105" i="4"/>
  <c r="B130" i="4"/>
  <c r="B53" i="4"/>
  <c r="B199" i="4"/>
  <c r="D197" i="4"/>
  <c r="C97" i="4"/>
  <c r="B69" i="4"/>
  <c r="C107" i="4"/>
  <c r="D182" i="4"/>
  <c r="D141" i="4"/>
  <c r="D62" i="4"/>
  <c r="C69" i="4"/>
  <c r="B111" i="4"/>
  <c r="C114" i="4"/>
  <c r="D124" i="4"/>
  <c r="C115" i="4"/>
  <c r="D96" i="4"/>
  <c r="B91" i="4"/>
  <c r="C139" i="4"/>
  <c r="B24" i="4"/>
  <c r="B61" i="4"/>
  <c r="C68" i="4"/>
  <c r="C87" i="4"/>
  <c r="C12" i="4"/>
  <c r="D45" i="4"/>
  <c r="B28" i="6" l="1"/>
  <c r="D19" i="6"/>
  <c r="H21" i="6"/>
  <c r="H33" i="6"/>
  <c r="J6" i="6"/>
  <c r="H25" i="6"/>
  <c r="H41" i="6"/>
  <c r="J12" i="6"/>
  <c r="H15" i="6"/>
  <c r="J15" i="6"/>
  <c r="H31" i="6"/>
  <c r="H8" i="6"/>
  <c r="H22" i="6"/>
  <c r="H28" i="6"/>
  <c r="J4" i="6"/>
  <c r="J18" i="6"/>
  <c r="F25" i="6"/>
  <c r="D14" i="6"/>
  <c r="J16" i="6"/>
  <c r="F40" i="6"/>
  <c r="J10" i="6"/>
  <c r="J20" i="6"/>
  <c r="B13" i="6"/>
  <c r="B21" i="6"/>
  <c r="F17" i="6"/>
  <c r="H35" i="6"/>
  <c r="H38" i="6"/>
  <c r="F7" i="6"/>
  <c r="D23" i="6"/>
  <c r="D16" i="6"/>
  <c r="B25" i="6"/>
  <c r="B17" i="6"/>
  <c r="H16" i="6"/>
  <c r="F27" i="6"/>
  <c r="F14" i="6"/>
  <c r="D28" i="6"/>
  <c r="B29" i="6"/>
  <c r="B15" i="6"/>
  <c r="H19" i="6"/>
  <c r="F42" i="6"/>
  <c r="B22" i="6"/>
  <c r="H40" i="6"/>
  <c r="J8" i="6"/>
  <c r="H14" i="6"/>
  <c r="D15" i="6"/>
  <c r="B16" i="6"/>
  <c r="D8" i="6"/>
  <c r="D34" i="6"/>
  <c r="H17" i="6"/>
  <c r="F10" i="6"/>
  <c r="D6" i="6"/>
  <c r="H37" i="6"/>
  <c r="H39" i="6"/>
  <c r="J5" i="6"/>
  <c r="J11" i="6"/>
  <c r="J14" i="6"/>
  <c r="J17" i="6"/>
  <c r="J21" i="6"/>
  <c r="J29" i="6"/>
  <c r="I29" i="6" s="1"/>
  <c r="J30" i="6"/>
  <c r="I30" i="6" s="1"/>
  <c r="J3" i="6"/>
  <c r="J41" i="6"/>
  <c r="I41" i="6" s="1"/>
  <c r="H27" i="6"/>
  <c r="H29" i="6"/>
  <c r="D39" i="6"/>
  <c r="B8" i="6"/>
  <c r="D35" i="6"/>
  <c r="B37" i="6"/>
  <c r="H9" i="6"/>
  <c r="D38" i="6"/>
  <c r="D11" i="6"/>
  <c r="B27" i="6"/>
  <c r="H6" i="6"/>
  <c r="F39" i="6"/>
  <c r="F13" i="6"/>
  <c r="D42" i="6"/>
  <c r="F22" i="6"/>
  <c r="F15" i="6"/>
  <c r="F5" i="6"/>
  <c r="D37" i="6"/>
  <c r="D32" i="6"/>
  <c r="B40" i="6"/>
  <c r="B32" i="6"/>
  <c r="F12" i="6"/>
  <c r="D9" i="6"/>
  <c r="B10" i="6"/>
  <c r="D4" i="6"/>
  <c r="F36" i="6"/>
  <c r="F20" i="6"/>
  <c r="D30" i="6"/>
  <c r="D20" i="6"/>
  <c r="H24" i="6"/>
  <c r="H18" i="6"/>
  <c r="H20" i="6"/>
  <c r="H34" i="6"/>
  <c r="H30" i="6"/>
  <c r="H36" i="6"/>
  <c r="J39" i="6"/>
  <c r="I39" i="6" s="1"/>
  <c r="H13" i="6"/>
  <c r="B3" i="6"/>
  <c r="H3" i="6"/>
  <c r="H7" i="6"/>
  <c r="F32" i="6"/>
  <c r="F30" i="6"/>
  <c r="F3" i="6"/>
  <c r="D40" i="6"/>
  <c r="D21" i="6"/>
  <c r="D31" i="6"/>
  <c r="D12" i="6"/>
  <c r="D5" i="6"/>
  <c r="D3" i="6"/>
  <c r="B30" i="6"/>
  <c r="B26" i="6"/>
  <c r="B23" i="6"/>
  <c r="B12" i="6"/>
  <c r="B7" i="6"/>
  <c r="J19" i="6"/>
  <c r="H12" i="6"/>
  <c r="F37" i="6"/>
  <c r="F16" i="6"/>
  <c r="D22" i="6"/>
  <c r="B5" i="6"/>
  <c r="J9" i="6"/>
  <c r="J40" i="6"/>
  <c r="I40" i="6" s="1"/>
  <c r="J13" i="6"/>
  <c r="J24" i="6"/>
  <c r="J32" i="6"/>
  <c r="I32" i="6" s="1"/>
  <c r="H23" i="6"/>
  <c r="F41" i="6"/>
  <c r="B19" i="6"/>
  <c r="B20" i="6"/>
  <c r="H26" i="6"/>
  <c r="J7" i="6"/>
  <c r="J26" i="6"/>
  <c r="I26" i="6" s="1"/>
  <c r="F29" i="6"/>
  <c r="F21" i="6"/>
  <c r="D29" i="6"/>
  <c r="B41" i="6"/>
  <c r="D25" i="6"/>
  <c r="F34" i="6"/>
  <c r="F33" i="6"/>
  <c r="F24" i="6"/>
  <c r="F8" i="6"/>
  <c r="F4" i="6"/>
  <c r="B11" i="6"/>
  <c r="H5" i="6"/>
  <c r="H10" i="6"/>
  <c r="D27" i="6"/>
  <c r="D24" i="6"/>
  <c r="F28" i="6"/>
  <c r="F18" i="6"/>
  <c r="B42" i="6"/>
  <c r="B36" i="6"/>
  <c r="H4" i="6"/>
  <c r="H11" i="6"/>
  <c r="F35" i="6"/>
  <c r="F23" i="6"/>
  <c r="F6" i="6"/>
  <c r="D36" i="6"/>
  <c r="B33" i="6"/>
  <c r="B24" i="6"/>
  <c r="B4" i="6"/>
  <c r="F19" i="6"/>
  <c r="F11" i="6"/>
  <c r="F9" i="6"/>
  <c r="D33" i="6"/>
  <c r="D18" i="6"/>
  <c r="D10" i="6"/>
  <c r="B35" i="6"/>
  <c r="F38" i="6"/>
  <c r="F31" i="6"/>
  <c r="F26" i="6"/>
  <c r="D41" i="6"/>
  <c r="D26" i="6"/>
  <c r="D17" i="6"/>
  <c r="D13" i="6"/>
  <c r="D7" i="6"/>
  <c r="B39" i="6"/>
  <c r="B34" i="6"/>
  <c r="B31" i="6"/>
  <c r="B18" i="6"/>
  <c r="B9" i="6"/>
  <c r="B6" i="6"/>
  <c r="C132" i="4"/>
  <c r="D90" i="4"/>
  <c r="D60" i="4"/>
  <c r="D40" i="4"/>
  <c r="D16" i="4"/>
  <c r="B12" i="4"/>
  <c r="D103" i="4"/>
  <c r="B78" i="4"/>
  <c r="C24" i="4"/>
  <c r="B27" i="4"/>
  <c r="D102" i="4"/>
  <c r="B45" i="4"/>
  <c r="C3" i="4"/>
  <c r="D68" i="4"/>
  <c r="D54" i="4"/>
  <c r="D47" i="4"/>
  <c r="C31" i="4"/>
  <c r="B115" i="4"/>
  <c r="D83" i="4"/>
  <c r="D79" i="4"/>
  <c r="D136" i="4"/>
  <c r="B148" i="4"/>
  <c r="C200" i="4"/>
  <c r="D75" i="4"/>
  <c r="D160" i="4"/>
  <c r="D109" i="4"/>
  <c r="D139" i="4"/>
  <c r="B79" i="4"/>
  <c r="C20" i="4"/>
  <c r="C110" i="4"/>
  <c r="D97" i="4"/>
  <c r="B156" i="4"/>
  <c r="C11" i="4"/>
  <c r="D30" i="4"/>
  <c r="C44" i="4"/>
  <c r="C199" i="4"/>
  <c r="C47" i="4"/>
  <c r="C10" i="4"/>
  <c r="D101" i="4"/>
  <c r="C104" i="4"/>
  <c r="D18" i="4"/>
  <c r="C86" i="4"/>
  <c r="D125" i="4"/>
  <c r="B47" i="4"/>
  <c r="D129" i="4"/>
  <c r="B173" i="4"/>
  <c r="D38" i="4"/>
  <c r="D88" i="4"/>
  <c r="D198" i="4"/>
  <c r="B23" i="4"/>
  <c r="B20" i="4"/>
  <c r="D175" i="4"/>
  <c r="B57" i="4"/>
  <c r="C64" i="4"/>
  <c r="C35" i="4"/>
  <c r="B97" i="4"/>
  <c r="D85" i="4"/>
  <c r="C140" i="4"/>
  <c r="C75" i="4"/>
  <c r="B138" i="4"/>
  <c r="B103" i="4"/>
  <c r="C93" i="4"/>
  <c r="D179" i="4"/>
  <c r="C14" i="4"/>
  <c r="D181" i="4"/>
  <c r="D4" i="4"/>
  <c r="B132" i="4"/>
  <c r="D189" i="4"/>
  <c r="B121" i="4"/>
  <c r="C50" i="4"/>
  <c r="B188" i="4"/>
  <c r="D172" i="4"/>
  <c r="D76" i="4"/>
  <c r="B145" i="4"/>
  <c r="D163" i="4"/>
  <c r="D50" i="4"/>
  <c r="B141" i="4"/>
  <c r="C46" i="4"/>
  <c r="D185" i="4"/>
  <c r="D98" i="4"/>
  <c r="D173" i="4"/>
  <c r="D114" i="4"/>
  <c r="C88" i="4"/>
  <c r="B108" i="4"/>
  <c r="C42" i="4"/>
  <c r="B50" i="4"/>
  <c r="D132" i="4"/>
  <c r="B90" i="4"/>
  <c r="B48" i="4"/>
  <c r="B40" i="4"/>
  <c r="B16" i="4"/>
  <c r="D8" i="4"/>
  <c r="C91" i="4"/>
  <c r="B54" i="4"/>
  <c r="D12" i="4"/>
  <c r="D107" i="4"/>
  <c r="D87" i="4"/>
  <c r="B32" i="4"/>
  <c r="C21" i="4"/>
  <c r="D3" i="4"/>
  <c r="C52" i="4"/>
  <c r="D69" i="4"/>
  <c r="C108" i="4"/>
  <c r="B122" i="4"/>
  <c r="B75" i="4"/>
  <c r="D127" i="4"/>
  <c r="D191" i="4"/>
  <c r="D77" i="4"/>
  <c r="C125" i="4"/>
  <c r="D192" i="4"/>
  <c r="B25" i="4"/>
  <c r="B163" i="4"/>
  <c r="B31" i="4"/>
  <c r="C154" i="4"/>
  <c r="B15" i="4"/>
  <c r="C77" i="4"/>
  <c r="C189" i="4"/>
  <c r="D117" i="4"/>
  <c r="B198" i="4"/>
  <c r="B143" i="4"/>
  <c r="D126" i="4"/>
  <c r="C121" i="4"/>
  <c r="B125" i="4"/>
  <c r="D108" i="4"/>
  <c r="C122" i="4"/>
  <c r="B51" i="4"/>
  <c r="D71" i="4"/>
  <c r="B81" i="4"/>
  <c r="B158" i="4"/>
  <c r="B128" i="4"/>
  <c r="C85" i="4"/>
  <c r="D140" i="4"/>
  <c r="B101" i="4"/>
  <c r="B183" i="4"/>
  <c r="B22" i="4"/>
  <c r="C127" i="4"/>
  <c r="D128" i="4"/>
  <c r="B181" i="4"/>
  <c r="C148" i="4"/>
  <c r="D7" i="4"/>
  <c r="C117" i="4"/>
  <c r="B67" i="4"/>
  <c r="C90" i="4"/>
  <c r="C191" i="4"/>
  <c r="B99" i="4"/>
  <c r="D99" i="4"/>
  <c r="D53" i="4"/>
  <c r="C9" i="4"/>
  <c r="D100" i="4"/>
  <c r="C60" i="4"/>
  <c r="D48" i="4"/>
  <c r="D27" i="4"/>
  <c r="C8" i="4"/>
  <c r="C16" i="4"/>
  <c r="D91" i="4"/>
  <c r="C54" i="4"/>
  <c r="C102" i="4"/>
  <c r="B87" i="4"/>
  <c r="C32" i="4"/>
  <c r="D21" i="4"/>
  <c r="D110" i="4"/>
  <c r="B82" i="4"/>
  <c r="B140" i="4"/>
  <c r="C39" i="4"/>
  <c r="D158" i="4"/>
  <c r="D188" i="4"/>
  <c r="C138" i="4"/>
  <c r="B160" i="4"/>
  <c r="C178" i="4"/>
  <c r="C98" i="4"/>
  <c r="D143" i="4"/>
  <c r="B179" i="4"/>
  <c r="B93" i="4"/>
  <c r="D148" i="4"/>
  <c r="B155" i="4"/>
  <c r="B3" i="4"/>
  <c r="C156" i="4"/>
  <c r="B114" i="4"/>
  <c r="D186" i="4"/>
  <c r="C141" i="4"/>
  <c r="D156" i="4"/>
  <c r="D104" i="4"/>
  <c r="C82" i="4"/>
  <c r="D145" i="4"/>
  <c r="D39" i="4"/>
  <c r="D14" i="4"/>
  <c r="D86" i="4"/>
  <c r="B18" i="4"/>
  <c r="B104" i="4"/>
  <c r="D67" i="4"/>
  <c r="C145" i="4"/>
  <c r="D51" i="4"/>
  <c r="C143" i="4"/>
  <c r="D34" i="4"/>
  <c r="B42" i="4"/>
  <c r="D106" i="4"/>
  <c r="B172" i="4"/>
  <c r="C188" i="4"/>
  <c r="D138" i="4"/>
  <c r="C109" i="4"/>
  <c r="B139" i="4"/>
  <c r="C59" i="4"/>
  <c r="D31" i="4"/>
  <c r="D152" i="4"/>
  <c r="C67" i="4"/>
  <c r="B107" i="4"/>
  <c r="C136" i="4"/>
  <c r="C79" i="4"/>
  <c r="C118" i="4"/>
  <c r="D161" i="4"/>
  <c r="C158" i="4"/>
  <c r="D84" i="4"/>
  <c r="B55" i="4"/>
  <c r="C61" i="4"/>
  <c r="C179" i="4"/>
  <c r="B100" i="4"/>
  <c r="B60" i="4"/>
  <c r="C48" i="4"/>
  <c r="C27" i="4"/>
  <c r="B8" i="4"/>
  <c r="C103" i="4"/>
  <c r="C78" i="4"/>
  <c r="D24" i="4"/>
  <c r="D78" i="4"/>
  <c r="B102" i="4"/>
  <c r="C45" i="4"/>
  <c r="D32" i="4"/>
  <c r="B21" i="4"/>
  <c r="B33" i="4"/>
  <c r="C33" i="4"/>
  <c r="C76" i="4"/>
  <c r="C58" i="4"/>
  <c r="B152" i="4"/>
  <c r="D43" i="4"/>
  <c r="C163" i="4"/>
  <c r="C160" i="4"/>
  <c r="C186" i="4"/>
  <c r="D154" i="4"/>
  <c r="D82" i="4"/>
  <c r="C144" i="4"/>
  <c r="C198" i="4"/>
  <c r="B154" i="4"/>
  <c r="C128" i="4"/>
  <c r="C99" i="4"/>
  <c r="C94" i="4"/>
  <c r="D94" i="4"/>
  <c r="B191" i="4"/>
  <c r="B200" i="4"/>
  <c r="D42" i="4"/>
  <c r="C66" i="4"/>
  <c r="B2" i="4"/>
  <c r="B76" i="4"/>
  <c r="B58" i="4"/>
  <c r="D150" i="4"/>
  <c r="C4" i="4"/>
  <c r="B83" i="4"/>
  <c r="D37" i="4"/>
  <c r="B127" i="4"/>
  <c r="B59" i="4"/>
  <c r="D58" i="4"/>
  <c r="C150" i="4"/>
  <c r="B39" i="4"/>
  <c r="B136" i="4"/>
  <c r="D2" i="4"/>
  <c r="C56" i="4"/>
  <c r="B56" i="4"/>
  <c r="B35" i="4"/>
  <c r="C5" i="4"/>
  <c r="D28" i="4"/>
  <c r="C15" i="4"/>
  <c r="D52" i="4"/>
  <c r="C38" i="4"/>
  <c r="B129" i="4"/>
  <c r="D115" i="4"/>
  <c r="B85" i="4"/>
  <c r="C25" i="4"/>
  <c r="C6" i="4"/>
  <c r="B14" i="4"/>
  <c r="D165" i="4"/>
  <c r="C30" i="4"/>
  <c r="C36" i="4"/>
  <c r="C119" i="4"/>
  <c r="B119" i="4"/>
  <c r="B147" i="4"/>
  <c r="C165" i="4"/>
  <c r="C181" i="4"/>
  <c r="D23" i="4"/>
  <c r="C126" i="4"/>
  <c r="B98" i="4"/>
  <c r="B88" i="4"/>
  <c r="D164" i="4"/>
  <c r="D111" i="4"/>
  <c r="B77" i="4"/>
  <c r="D183" i="4"/>
  <c r="B189" i="4"/>
  <c r="D119" i="4"/>
  <c r="B161" i="4"/>
  <c r="C34" i="4"/>
  <c r="B165" i="4"/>
  <c r="B118" i="4"/>
  <c r="B17" i="4"/>
  <c r="C51" i="4"/>
  <c r="C95" i="4"/>
  <c r="B66" i="4"/>
  <c r="C37" i="4"/>
  <c r="D25" i="4"/>
  <c r="D61" i="4"/>
  <c r="B109" i="4"/>
  <c r="B192" i="4"/>
  <c r="C183" i="4"/>
  <c r="D200" i="4"/>
  <c r="C161" i="4"/>
  <c r="I22" i="6" l="1"/>
  <c r="I23" i="6" s="1"/>
  <c r="I24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E3" i="6" s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G3" i="6" s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I3" i="6" s="1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</calcChain>
</file>

<file path=xl/sharedStrings.xml><?xml version="1.0" encoding="utf-8"?>
<sst xmlns="http://schemas.openxmlformats.org/spreadsheetml/2006/main" count="916" uniqueCount="437">
  <si>
    <t>datum</t>
  </si>
  <si>
    <t>příjmení</t>
  </si>
  <si>
    <t>jméno</t>
  </si>
  <si>
    <t>výhry</t>
  </si>
  <si>
    <t>prohry</t>
  </si>
  <si>
    <t>remíza</t>
  </si>
  <si>
    <t>umístění</t>
  </si>
  <si>
    <t>rok nar.</t>
  </si>
  <si>
    <t>hm. kateg.</t>
  </si>
  <si>
    <t>pom. b. -</t>
  </si>
  <si>
    <t>pom. b. +</t>
  </si>
  <si>
    <t>body</t>
  </si>
  <si>
    <t>příjmení a jméno</t>
  </si>
  <si>
    <t>Celkem Součet z RZB</t>
  </si>
  <si>
    <t>Součet z RZB</t>
  </si>
  <si>
    <t>Celkem Součet z PZB</t>
  </si>
  <si>
    <t>Součet z PZB</t>
  </si>
  <si>
    <t>Závodník</t>
  </si>
  <si>
    <t>Turnaj</t>
  </si>
  <si>
    <t>Celkem Bodů</t>
  </si>
  <si>
    <t>Bodů</t>
  </si>
  <si>
    <t>Příjmení a jméno</t>
  </si>
  <si>
    <t>poř.</t>
  </si>
  <si>
    <t>O pořadí v žebříčku rozhoduje  :</t>
  </si>
  <si>
    <t>2. - rozdíl vyhraných a prohraných zápasů</t>
  </si>
  <si>
    <t>3. - podíl vyhraných a prohraných zápasů</t>
  </si>
  <si>
    <t>RZB - rozdíl vyhraných a prohraných</t>
  </si>
  <si>
    <t>PZB - poměr vyhraných a prohraných</t>
  </si>
  <si>
    <t>Caletka Michal</t>
  </si>
  <si>
    <t>Caletka Petr</t>
  </si>
  <si>
    <t>Vojkovský Dalibor</t>
  </si>
  <si>
    <t>Suchan Jan</t>
  </si>
  <si>
    <t>Stark Vojtěch</t>
  </si>
  <si>
    <t>Graňák Dominik</t>
  </si>
  <si>
    <t>Vrbas Alexandr</t>
  </si>
  <si>
    <t>Kolář Václav</t>
  </si>
  <si>
    <t>Vjaclovský David</t>
  </si>
  <si>
    <t>Havelka Štěpán</t>
  </si>
  <si>
    <t>Nuhlíček Jakub</t>
  </si>
  <si>
    <t>Nuhlíček Michal</t>
  </si>
  <si>
    <t>Mikenda Ondřej</t>
  </si>
  <si>
    <t>Šimkovič Ondřej</t>
  </si>
  <si>
    <t>Jahodová Petra</t>
  </si>
  <si>
    <t>Hladík Václav</t>
  </si>
  <si>
    <t>Šotola Kryštof</t>
  </si>
  <si>
    <t>Urban Filip</t>
  </si>
  <si>
    <t>Hodák Daniel</t>
  </si>
  <si>
    <t>Martinásek Šimon</t>
  </si>
  <si>
    <t>Boháč Adam</t>
  </si>
  <si>
    <t>Kulhánek Adam</t>
  </si>
  <si>
    <t>King Samuel</t>
  </si>
  <si>
    <t>Wojtas Ines</t>
  </si>
  <si>
    <t>Slowik Nikolas</t>
  </si>
  <si>
    <t>Kopcová Eliška</t>
  </si>
  <si>
    <t>Starý Patrik</t>
  </si>
  <si>
    <t>Morcinek Lukáš</t>
  </si>
  <si>
    <t>Smyček Martin</t>
  </si>
  <si>
    <t>Adamus Jiří</t>
  </si>
  <si>
    <t>Kotouček Marek</t>
  </si>
  <si>
    <t>Stebnická Lucie</t>
  </si>
  <si>
    <t>Dastych Filip</t>
  </si>
  <si>
    <t>Lukas Daniel</t>
  </si>
  <si>
    <t>Adamus Jan</t>
  </si>
  <si>
    <t>Ciora Jakub</t>
  </si>
  <si>
    <t>Pitrman Daniel</t>
  </si>
  <si>
    <t>Závodný Matyáš</t>
  </si>
  <si>
    <t>1. - počet bodů (1. m. = 3 b., 2. m. = 2 b., 3. m. = 1 b. + 2 b. za každý vyhraný zápas + 1 b. za každou remízu + 1 b. za účast)</t>
  </si>
  <si>
    <t>Adamus</t>
  </si>
  <si>
    <t>Jan</t>
  </si>
  <si>
    <t>Jiří</t>
  </si>
  <si>
    <t>Boháč</t>
  </si>
  <si>
    <t>Adam</t>
  </si>
  <si>
    <t>Caletka</t>
  </si>
  <si>
    <t>Michal</t>
  </si>
  <si>
    <t>Petr</t>
  </si>
  <si>
    <t>Ciora</t>
  </si>
  <si>
    <t>Jakub</t>
  </si>
  <si>
    <t>Dastych</t>
  </si>
  <si>
    <t>Filip</t>
  </si>
  <si>
    <t>Dvořáčková</t>
  </si>
  <si>
    <t>Apolena</t>
  </si>
  <si>
    <t>Fojtík</t>
  </si>
  <si>
    <t>Jiří Václav</t>
  </si>
  <si>
    <t>Franek</t>
  </si>
  <si>
    <t>Daniel</t>
  </si>
  <si>
    <t>Fuljer</t>
  </si>
  <si>
    <t>Patrik</t>
  </si>
  <si>
    <t>Gilová</t>
  </si>
  <si>
    <t>Eliška</t>
  </si>
  <si>
    <t>Graňák</t>
  </si>
  <si>
    <t>Dominik</t>
  </si>
  <si>
    <t>Grygárek</t>
  </si>
  <si>
    <t>Havelka</t>
  </si>
  <si>
    <t xml:space="preserve">Josef </t>
  </si>
  <si>
    <t>Štěpán</t>
  </si>
  <si>
    <t>Hladík</t>
  </si>
  <si>
    <t>Václav</t>
  </si>
  <si>
    <t>Hodák</t>
  </si>
  <si>
    <t>Jahodová</t>
  </si>
  <si>
    <t>Petra</t>
  </si>
  <si>
    <t>Kališik</t>
  </si>
  <si>
    <t>King</t>
  </si>
  <si>
    <t>Samuel</t>
  </si>
  <si>
    <t>Kolář</t>
  </si>
  <si>
    <t>Kopcová</t>
  </si>
  <si>
    <t>Kotouček</t>
  </si>
  <si>
    <t>Marek</t>
  </si>
  <si>
    <t>Krčmář</t>
  </si>
  <si>
    <t>Fabien</t>
  </si>
  <si>
    <t>Simon</t>
  </si>
  <si>
    <t>Kulhánek</t>
  </si>
  <si>
    <t>Kuluris</t>
  </si>
  <si>
    <t>Manolis</t>
  </si>
  <si>
    <t>Kusyn</t>
  </si>
  <si>
    <t>Oliver</t>
  </si>
  <si>
    <t>Lukas</t>
  </si>
  <si>
    <t>Maršálek</t>
  </si>
  <si>
    <t>Harry</t>
  </si>
  <si>
    <t>Martinásek</t>
  </si>
  <si>
    <t>Šimon</t>
  </si>
  <si>
    <t>Mikenda</t>
  </si>
  <si>
    <t>Ondřej</t>
  </si>
  <si>
    <t>Morcinek</t>
  </si>
  <si>
    <t>Lukáš</t>
  </si>
  <si>
    <t>Nováková</t>
  </si>
  <si>
    <t>Nuhlíček</t>
  </si>
  <si>
    <t>Pitrman</t>
  </si>
  <si>
    <t>Schotli</t>
  </si>
  <si>
    <t>Skalková</t>
  </si>
  <si>
    <t>Elen</t>
  </si>
  <si>
    <t>Slowik</t>
  </si>
  <si>
    <t>Nikolas</t>
  </si>
  <si>
    <t>Smyček</t>
  </si>
  <si>
    <t>Martin</t>
  </si>
  <si>
    <t>Stark</t>
  </si>
  <si>
    <t>Vojtěch</t>
  </si>
  <si>
    <t>Starý</t>
  </si>
  <si>
    <t>Stebnická</t>
  </si>
  <si>
    <t>Lucie</t>
  </si>
  <si>
    <t>Suchan</t>
  </si>
  <si>
    <t>Sýkora</t>
  </si>
  <si>
    <t>Tomáš</t>
  </si>
  <si>
    <t>Šimkovič</t>
  </si>
  <si>
    <t>Šotola</t>
  </si>
  <si>
    <t>Kryštof</t>
  </si>
  <si>
    <t>Urban</t>
  </si>
  <si>
    <t>Vavreczka</t>
  </si>
  <si>
    <t>David</t>
  </si>
  <si>
    <t>Vojkovský</t>
  </si>
  <si>
    <t>Dalibor</t>
  </si>
  <si>
    <t>Vrbas</t>
  </si>
  <si>
    <t>Alexandr</t>
  </si>
  <si>
    <t>Wojtas</t>
  </si>
  <si>
    <t>Ines</t>
  </si>
  <si>
    <t>Závodný</t>
  </si>
  <si>
    <t>Matyáš</t>
  </si>
  <si>
    <t>Vjaclovský</t>
  </si>
  <si>
    <t>Krische</t>
  </si>
  <si>
    <t>(prázdné)</t>
  </si>
  <si>
    <t>Franek Daniel</t>
  </si>
  <si>
    <t>Krische Fabien</t>
  </si>
  <si>
    <t>Kuluris Manolis</t>
  </si>
  <si>
    <t>Fuljer Patrik</t>
  </si>
  <si>
    <t>Sýkora Tomáš</t>
  </si>
  <si>
    <t xml:space="preserve">Havelka Josef </t>
  </si>
  <si>
    <t xml:space="preserve">Schotli Josef </t>
  </si>
  <si>
    <t>Skalková Elen</t>
  </si>
  <si>
    <t>Fojtík Jiří Václav</t>
  </si>
  <si>
    <t>Kališik Jakub</t>
  </si>
  <si>
    <t>Grygárek Jan</t>
  </si>
  <si>
    <t>Kusyn Oliver</t>
  </si>
  <si>
    <t>Krčmář Michal</t>
  </si>
  <si>
    <t>Krische Simon</t>
  </si>
  <si>
    <t>Maršálek Harry</t>
  </si>
  <si>
    <t>Dvořáčková Apolena</t>
  </si>
  <si>
    <t>Vavreczka Michal</t>
  </si>
  <si>
    <t>Gilová Eliška</t>
  </si>
  <si>
    <t xml:space="preserve"> </t>
  </si>
  <si>
    <t>Beutel</t>
  </si>
  <si>
    <t>Brož</t>
  </si>
  <si>
    <t>Břežný</t>
  </si>
  <si>
    <t>Buček</t>
  </si>
  <si>
    <t>Čech</t>
  </si>
  <si>
    <t>Dokoupilová</t>
  </si>
  <si>
    <t>Anna</t>
  </si>
  <si>
    <t>Dvořák</t>
  </si>
  <si>
    <t>Josef</t>
  </si>
  <si>
    <t>Grobelný</t>
  </si>
  <si>
    <t>Vít</t>
  </si>
  <si>
    <t>Káňová</t>
  </si>
  <si>
    <t>Barbora</t>
  </si>
  <si>
    <t>Kapias</t>
  </si>
  <si>
    <t>Klimek</t>
  </si>
  <si>
    <t>Kreutz</t>
  </si>
  <si>
    <t>Kubala</t>
  </si>
  <si>
    <t>Mařec</t>
  </si>
  <si>
    <t>Neshoda</t>
  </si>
  <si>
    <t>Pazdoň</t>
  </si>
  <si>
    <t>Poštulka</t>
  </si>
  <si>
    <t>Přikryl</t>
  </si>
  <si>
    <t>Ryška</t>
  </si>
  <si>
    <t>Salamonová</t>
  </si>
  <si>
    <t>Karolína</t>
  </si>
  <si>
    <t>Šelong</t>
  </si>
  <si>
    <t>Tadeáš</t>
  </si>
  <si>
    <t>Valentík</t>
  </si>
  <si>
    <t>Zelinger</t>
  </si>
  <si>
    <t>Karel</t>
  </si>
  <si>
    <t>Zwilling</t>
  </si>
  <si>
    <t>Malinovský</t>
  </si>
  <si>
    <t>Bodurová</t>
  </si>
  <si>
    <t>Kateřina</t>
  </si>
  <si>
    <t>Slovák</t>
  </si>
  <si>
    <t>Sládek</t>
  </si>
  <si>
    <t>Maxmilián</t>
  </si>
  <si>
    <t>Lošáková</t>
  </si>
  <si>
    <t>Bechný</t>
  </si>
  <si>
    <t>Přichystal</t>
  </si>
  <si>
    <t>Leon</t>
  </si>
  <si>
    <t>Nováček</t>
  </si>
  <si>
    <t xml:space="preserve">Ciora </t>
  </si>
  <si>
    <t>Vavrla</t>
  </si>
  <si>
    <t>Stojčev</t>
  </si>
  <si>
    <t>Lysický</t>
  </si>
  <si>
    <t>Sebastián</t>
  </si>
  <si>
    <t>Stohlová</t>
  </si>
  <si>
    <t>Blahová</t>
  </si>
  <si>
    <t>Alexandra</t>
  </si>
  <si>
    <t>Šumský</t>
  </si>
  <si>
    <t>Mirolav</t>
  </si>
  <si>
    <t>Románek</t>
  </si>
  <si>
    <t>Vlk</t>
  </si>
  <si>
    <t>František</t>
  </si>
  <si>
    <t>Nghiemová</t>
  </si>
  <si>
    <t>Natálie</t>
  </si>
  <si>
    <t>Vlček</t>
  </si>
  <si>
    <t>Adamčíková</t>
  </si>
  <si>
    <t>Nela</t>
  </si>
  <si>
    <t>Pizzato</t>
  </si>
  <si>
    <t>Alessandro</t>
  </si>
  <si>
    <t>Michálek</t>
  </si>
  <si>
    <t>Matěj</t>
  </si>
  <si>
    <t>Horuta</t>
  </si>
  <si>
    <t>Záruba</t>
  </si>
  <si>
    <t>Koch</t>
  </si>
  <si>
    <t>Valošek</t>
  </si>
  <si>
    <t>Lanča</t>
  </si>
  <si>
    <t>Nytra</t>
  </si>
  <si>
    <t>Murin</t>
  </si>
  <si>
    <t>Kožušník</t>
  </si>
  <si>
    <t>Blažek</t>
  </si>
  <si>
    <t>Titze</t>
  </si>
  <si>
    <t>Blaho</t>
  </si>
  <si>
    <t>Sikora</t>
  </si>
  <si>
    <t>Benáčková</t>
  </si>
  <si>
    <t>Pavel</t>
  </si>
  <si>
    <t>Eduard</t>
  </si>
  <si>
    <t>Denisa</t>
  </si>
  <si>
    <t>Mařec Tomáš</t>
  </si>
  <si>
    <t>Brož Ondřej</t>
  </si>
  <si>
    <t>Ryška Filip</t>
  </si>
  <si>
    <t>Káňová Barbora</t>
  </si>
  <si>
    <t>Kapias Oliver</t>
  </si>
  <si>
    <t>Zwilling Šimon</t>
  </si>
  <si>
    <t>Lysický Sebastián</t>
  </si>
  <si>
    <t>Nováček Nikolas</t>
  </si>
  <si>
    <t>Poštulka Petr</t>
  </si>
  <si>
    <t>Grobelný Vít</t>
  </si>
  <si>
    <t>Šelong Tadeáš</t>
  </si>
  <si>
    <t>Valentík Tomáš</t>
  </si>
  <si>
    <t>Stojčev Matyáš</t>
  </si>
  <si>
    <t>Grobelný Václav</t>
  </si>
  <si>
    <t>Čech Jiří</t>
  </si>
  <si>
    <t>Přichystal Leon</t>
  </si>
  <si>
    <t>Klimek Ondřej</t>
  </si>
  <si>
    <t>Blažek Daniel</t>
  </si>
  <si>
    <t>Vlk František</t>
  </si>
  <si>
    <t>Beutel David</t>
  </si>
  <si>
    <t>Vavrla Alexandr</t>
  </si>
  <si>
    <t>Kubala Marek</t>
  </si>
  <si>
    <t>Nghiemová Natálie</t>
  </si>
  <si>
    <t>Přikryl Tomáš</t>
  </si>
  <si>
    <t>Pazdoň Matyáš</t>
  </si>
  <si>
    <t>Titze Jakub</t>
  </si>
  <si>
    <t>Sikora Tomáš</t>
  </si>
  <si>
    <t>Lanča Eduard</t>
  </si>
  <si>
    <t>Blaho Dominik</t>
  </si>
  <si>
    <t>Bodurová Kateřina</t>
  </si>
  <si>
    <t>Šumský Mirolav</t>
  </si>
  <si>
    <t>Sládek Maxmilián</t>
  </si>
  <si>
    <t>Krčmář Matěj</t>
  </si>
  <si>
    <t>Lošáková Lucie</t>
  </si>
  <si>
    <t>Kožušník Václav</t>
  </si>
  <si>
    <t>Ciora  Jakub</t>
  </si>
  <si>
    <t>Murin Jan</t>
  </si>
  <si>
    <t>Břežný Filip</t>
  </si>
  <si>
    <t>Michálek Jakub</t>
  </si>
  <si>
    <t>Bechný Adam</t>
  </si>
  <si>
    <t>Dokoupilová Anna</t>
  </si>
  <si>
    <t>Salamonová Karolína</t>
  </si>
  <si>
    <t>Nytra Sebastián</t>
  </si>
  <si>
    <t>Valošek Jakub</t>
  </si>
  <si>
    <t>Románek Jakub</t>
  </si>
  <si>
    <t>Malinovský Jiří</t>
  </si>
  <si>
    <t>Záruba Pavel</t>
  </si>
  <si>
    <t>Stohlová Karolína</t>
  </si>
  <si>
    <t>Zelinger Karel</t>
  </si>
  <si>
    <t>Kreutz Martin</t>
  </si>
  <si>
    <t>Blahová Alexandra</t>
  </si>
  <si>
    <t>Adamčíková Nela</t>
  </si>
  <si>
    <t>Horuta Matyáš</t>
  </si>
  <si>
    <t>Dvořák Josef</t>
  </si>
  <si>
    <t>Neshoda Vojtěch</t>
  </si>
  <si>
    <t>Vlček Petr</t>
  </si>
  <si>
    <t>Pizzato Alessandro</t>
  </si>
  <si>
    <t>Kreutz David</t>
  </si>
  <si>
    <t>Benáčková Denisa</t>
  </si>
  <si>
    <t>Slovák Jiří</t>
  </si>
  <si>
    <t>Koch Martin</t>
  </si>
  <si>
    <t>Boček</t>
  </si>
  <si>
    <t>Boček Petr</t>
  </si>
  <si>
    <t>Skořupa</t>
  </si>
  <si>
    <t>Bartošic</t>
  </si>
  <si>
    <t>Peter</t>
  </si>
  <si>
    <t>To</t>
  </si>
  <si>
    <t>Roztomilý</t>
  </si>
  <si>
    <t>Mazura</t>
  </si>
  <si>
    <t>Vladislav</t>
  </si>
  <si>
    <t>Polášek</t>
  </si>
  <si>
    <t>Tichý</t>
  </si>
  <si>
    <t>Miroslav</t>
  </si>
  <si>
    <t>Grauer</t>
  </si>
  <si>
    <t>Grauerová</t>
  </si>
  <si>
    <t>Zakaryan</t>
  </si>
  <si>
    <t>Erik</t>
  </si>
  <si>
    <t>Šumský Miroslav</t>
  </si>
  <si>
    <t>Grauerová Kateřina</t>
  </si>
  <si>
    <t>To Vojtěch</t>
  </si>
  <si>
    <t>Grauer Lukáš</t>
  </si>
  <si>
    <t>Mazura Vladislav</t>
  </si>
  <si>
    <t>Tichý Ondřej</t>
  </si>
  <si>
    <t>Peter Matyáš</t>
  </si>
  <si>
    <t>Bartošic Sebastián</t>
  </si>
  <si>
    <t>Roztomilý Ondřej</t>
  </si>
  <si>
    <t>Skořupa Matěj</t>
  </si>
  <si>
    <t>Polášek Vojtěch</t>
  </si>
  <si>
    <t>Zakaryan Erik</t>
  </si>
  <si>
    <t>Lasák</t>
  </si>
  <si>
    <t>Robert</t>
  </si>
  <si>
    <t>Bukovjanová</t>
  </si>
  <si>
    <t>Charlotte</t>
  </si>
  <si>
    <t>Dragon</t>
  </si>
  <si>
    <t>Emma</t>
  </si>
  <si>
    <t>Horák</t>
  </si>
  <si>
    <t>Richard</t>
  </si>
  <si>
    <t>Štverka</t>
  </si>
  <si>
    <t>Dan</t>
  </si>
  <si>
    <t>Pithrman</t>
  </si>
  <si>
    <t>Juřica</t>
  </si>
  <si>
    <t>Radek</t>
  </si>
  <si>
    <t>Přidal</t>
  </si>
  <si>
    <t>Ladislav</t>
  </si>
  <si>
    <t>Bukovský</t>
  </si>
  <si>
    <t>Vlach</t>
  </si>
  <si>
    <t>Antonín</t>
  </si>
  <si>
    <t>Kret</t>
  </si>
  <si>
    <t>Doubek</t>
  </si>
  <si>
    <t>Benjamin</t>
  </si>
  <si>
    <t>Slováková</t>
  </si>
  <si>
    <t>Tereza</t>
  </si>
  <si>
    <t>Tomica</t>
  </si>
  <si>
    <t>Bukovská</t>
  </si>
  <si>
    <t>Alexander</t>
  </si>
  <si>
    <t>Horák Richard</t>
  </si>
  <si>
    <t>Vrbas Alexander</t>
  </si>
  <si>
    <t>Přidal Ladislav</t>
  </si>
  <si>
    <t>Dragon Dominik</t>
  </si>
  <si>
    <t>Doubek Benjamin</t>
  </si>
  <si>
    <t>Juřica Radek</t>
  </si>
  <si>
    <t>Tomica Daniel</t>
  </si>
  <si>
    <t>Kret Matyáš</t>
  </si>
  <si>
    <t>Bukovjanová Charlotte</t>
  </si>
  <si>
    <t>Štverka Matyáš</t>
  </si>
  <si>
    <t>Kubala Martin</t>
  </si>
  <si>
    <t>Slováková Tereza</t>
  </si>
  <si>
    <t>Pithrman Daniel</t>
  </si>
  <si>
    <t>Bukovská Barbora</t>
  </si>
  <si>
    <t>Bukovský Ondřej</t>
  </si>
  <si>
    <t>Buček Dan</t>
  </si>
  <si>
    <t>Nováková Emma</t>
  </si>
  <si>
    <t>Lasák Robert</t>
  </si>
  <si>
    <t>Vlach Antonín</t>
  </si>
  <si>
    <t>Holek</t>
  </si>
  <si>
    <t>Šindel</t>
  </si>
  <si>
    <t>Foldýnová</t>
  </si>
  <si>
    <t>Sabina</t>
  </si>
  <si>
    <t>Staněk</t>
  </si>
  <si>
    <t>Satora</t>
  </si>
  <si>
    <t>Kubik</t>
  </si>
  <si>
    <t>Korytář</t>
  </si>
  <si>
    <t>Coccia</t>
  </si>
  <si>
    <t>Francesco</t>
  </si>
  <si>
    <t>Kobiernicki</t>
  </si>
  <si>
    <t>Skácel</t>
  </si>
  <si>
    <t>Rechtík</t>
  </si>
  <si>
    <t>Metoděj</t>
  </si>
  <si>
    <t>Kališík</t>
  </si>
  <si>
    <t>Widziolek</t>
  </si>
  <si>
    <t>Pittrman</t>
  </si>
  <si>
    <t>Macháček</t>
  </si>
  <si>
    <t>Figar</t>
  </si>
  <si>
    <t>Kanclíř</t>
  </si>
  <si>
    <t>Pröschl</t>
  </si>
  <si>
    <t>Kristen</t>
  </si>
  <si>
    <t>Skácel Antonín</t>
  </si>
  <si>
    <t>Havelka Josef</t>
  </si>
  <si>
    <t>Valentík Lukáš</t>
  </si>
  <si>
    <t>Rechtík Metoděj</t>
  </si>
  <si>
    <t>Kristen Nikolas</t>
  </si>
  <si>
    <t>Macháček Tomáš</t>
  </si>
  <si>
    <t>Kanclíř Šimon</t>
  </si>
  <si>
    <t>Pittrman Daniel</t>
  </si>
  <si>
    <t>Fojtík Jiří</t>
  </si>
  <si>
    <t>Kobiernicki Marek</t>
  </si>
  <si>
    <t>Holek Filip</t>
  </si>
  <si>
    <t>Kališík Jakub</t>
  </si>
  <si>
    <t>Staněk Patrik</t>
  </si>
  <si>
    <t>Foldýnová Sabina</t>
  </si>
  <si>
    <t>Kubik Lukáš</t>
  </si>
  <si>
    <t>Korytář Adam</t>
  </si>
  <si>
    <t>Pröschl Jakub</t>
  </si>
  <si>
    <t>Widziolek Richard</t>
  </si>
  <si>
    <t>Korytář Dan</t>
  </si>
  <si>
    <t>Coccia Francesco</t>
  </si>
  <si>
    <t>Figar Jan</t>
  </si>
  <si>
    <t>Satora David</t>
  </si>
  <si>
    <t>Šindel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</si>
</sst>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.&quot;"/>
    <numFmt numFmtId="165" formatCode="General&quot;.&quot;"/>
    <numFmt numFmtId="166" formatCode="0.0"/>
    <numFmt numFmtId="167" formatCode="0.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pivotButton="1"/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/>
    <xf numFmtId="165" fontId="0" fillId="0" borderId="3" xfId="0" applyNumberFormat="1" applyBorder="1" applyAlignment="1">
      <alignment horizontal="center"/>
    </xf>
    <xf numFmtId="0" fontId="0" fillId="0" borderId="4" xfId="0" applyBorder="1"/>
    <xf numFmtId="165" fontId="0" fillId="0" borderId="5" xfId="0" applyNumberFormat="1" applyBorder="1" applyAlignment="1">
      <alignment horizontal="center"/>
    </xf>
    <xf numFmtId="0" fontId="0" fillId="0" borderId="6" xfId="0" applyBorder="1"/>
    <xf numFmtId="0" fontId="0" fillId="2" borderId="7" xfId="0" applyFill="1" applyBorder="1"/>
    <xf numFmtId="166" fontId="0" fillId="0" borderId="0" xfId="0" applyNumberFormat="1"/>
    <xf numFmtId="0" fontId="0" fillId="2" borderId="8" xfId="0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2">
    <dxf>
      <numFmt numFmtId="2" formatCode="0.0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35722</xdr:rowOff>
    </xdr:from>
    <xdr:to>
      <xdr:col>1</xdr:col>
      <xdr:colOff>1038224</xdr:colOff>
      <xdr:row>0</xdr:row>
      <xdr:rowOff>251722</xdr:rowOff>
    </xdr:to>
    <xdr:sp macro="Aktualizuj" textlink="">
      <xdr:nvSpPr>
        <xdr:cNvPr id="2" name="Zaoblený obdélní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76224" y="35722"/>
          <a:ext cx="1095375" cy="2160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>
              <a:solidFill>
                <a:sysClr val="windowText" lastClr="000000"/>
              </a:solidFill>
            </a:rPr>
            <a:t>Aktualizuj</a:t>
          </a:r>
        </a:p>
      </xdr:txBody>
    </xdr:sp>
    <xdr:clientData fLocksWithSheet="0"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yáš Otto" refreshedDate="43050.846726388889" createdVersion="4" refreshedVersion="6" minRefreshableVersion="3" recordCount="999">
  <cacheSource type="worksheet">
    <worksheetSource ref="A1:M1000" sheet="Výsledky"/>
  </cacheSource>
  <cacheFields count="15">
    <cacheField name="datum" numFmtId="14">
      <sharedItems containsNonDate="0" containsDate="1" containsString="0" containsBlank="1" minDate="2013-01-26T00:00:00" maxDate="2017-11-12T00:00:00" count="32">
        <d v="2017-01-21T00:00:00"/>
        <d v="2017-03-11T00:00:00"/>
        <d v="2017-06-24T00:00:00"/>
        <d v="2017-04-22T00:00:00"/>
        <d v="2017-05-24T00:00:00"/>
        <d v="2017-09-24T00:00:00"/>
        <d v="2017-10-21T00:00:00"/>
        <d v="2017-11-11T00:00:00"/>
        <m/>
        <d v="2013-11-02T00:00:00" u="1"/>
        <d v="2013-12-07T00:00:00" u="1"/>
        <d v="2016-03-05T00:00:00" u="1"/>
        <d v="2016-09-23T00:00:00" u="1"/>
        <d v="2013-01-26T00:00:00" u="1"/>
        <d v="2013-09-28T00:00:00" u="1"/>
        <d v="2016-11-19T00:00:00" u="1"/>
        <d v="2014-03-15T00:00:00" u="1"/>
        <d v="2016-12-10T00:00:00" u="1"/>
        <d v="2014-10-05T00:00:00" u="1"/>
        <d v="2013-05-04T00:00:00" u="1"/>
        <d v="2014-02-01T00:00:00" u="1"/>
        <d v="2013-02-20T00:00:00" u="1"/>
        <d v="2014-11-08T00:00:00" u="1"/>
        <d v="2014-12-13T00:00:00" u="1"/>
        <d v="2016-10-22T00:00:00" u="1"/>
        <d v="2013-12-25T00:00:00" u="1"/>
        <d v="2016-02-06T00:00:00" u="1"/>
        <d v="2016-04-16T00:00:00" u="1"/>
        <d v="2016-05-21T00:00:00" u="1"/>
        <d v="2013-03-16T00:00:00" u="1"/>
        <d v="2013-03-02T00:00:00" u="1"/>
        <d v="2014-04-26T00:00:00" u="1"/>
      </sharedItems>
    </cacheField>
    <cacheField name="příjmení" numFmtId="0">
      <sharedItems containsBlank="1"/>
    </cacheField>
    <cacheField name="jméno" numFmtId="0">
      <sharedItems containsBlank="1"/>
    </cacheField>
    <cacheField name="rok nar." numFmtId="0">
      <sharedItems containsString="0" containsBlank="1" containsNumber="1" containsInteger="1" minValue="2003" maxValue="2011"/>
    </cacheField>
    <cacheField name="hm. kateg." numFmtId="0">
      <sharedItems containsString="0" containsBlank="1" containsNumber="1" minValue="20" maxValue="61"/>
    </cacheField>
    <cacheField name="umístění" numFmtId="0">
      <sharedItems containsString="0" containsBlank="1" containsNumber="1" containsInteger="1" minValue="1" maxValue="5"/>
    </cacheField>
    <cacheField name="výhry" numFmtId="0">
      <sharedItems containsString="0" containsBlank="1" containsNumber="1" containsInteger="1" minValue="0" maxValue="4"/>
    </cacheField>
    <cacheField name="remíza" numFmtId="0">
      <sharedItems containsString="0" containsBlank="1" containsNumber="1" containsInteger="1" minValue="0" maxValue="2"/>
    </cacheField>
    <cacheField name="prohry" numFmtId="0">
      <sharedItems containsString="0" containsBlank="1" containsNumber="1" containsInteger="1" minValue="0" maxValue="4"/>
    </cacheField>
    <cacheField name="pom. b. +" numFmtId="0">
      <sharedItems containsString="0" containsBlank="1" containsNumber="1" containsInteger="1" minValue="0" maxValue="400"/>
    </cacheField>
    <cacheField name="pom. b. -" numFmtId="0">
      <sharedItems containsString="0" containsBlank="1" containsNumber="1" minValue="0" maxValue="400"/>
    </cacheField>
    <cacheField name="příjmení a jméno" numFmtId="0">
      <sharedItems containsBlank="1" count="581">
        <s v="Adamus Jan"/>
        <s v="Adamus Jiří"/>
        <s v="Boháč Adam"/>
        <s v="Caletka Michal"/>
        <s v="Caletka Petr"/>
        <s v="Ciora Jakub"/>
        <s v="Dastych Filip"/>
        <s v="Dvořáčková Apolena"/>
        <s v="Fojtík Jiří Václav"/>
        <s v="Franek Daniel"/>
        <s v="Fuljer Patrik"/>
        <s v="Gilová Eliška"/>
        <s v="Graňák Dominik"/>
        <s v="Grygárek Jan"/>
        <s v="Havelka Josef "/>
        <s v="Havelka Štěpán"/>
        <s v="Hladík Václav"/>
        <s v="Hodák Daniel"/>
        <s v="Jahodová Petra"/>
        <s v="Kališik Jakub"/>
        <s v="King Samuel"/>
        <s v="Kolář Václav"/>
        <s v="Kopcová Eliška"/>
        <s v="Kotouček Marek"/>
        <s v="Krčmář Michal"/>
        <s v="Krische Fabien"/>
        <s v="Krische Simon"/>
        <s v="Kulhánek Adam"/>
        <s v="Kuluris Manolis"/>
        <s v="Kusyn Oliver"/>
        <s v="Lukas Daniel"/>
        <s v="Maršálek Harry"/>
        <s v="Martinásek Šimon"/>
        <s v="Mikenda Ondřej"/>
        <s v="Morcinek Lukáš"/>
        <s v="Nováková Emma"/>
        <s v="Nuhlíček Jakub"/>
        <s v="Nuhlíček Michal"/>
        <s v="Pitrman Daniel"/>
        <s v="Poštulka Petr"/>
        <s v="Schotli Josef "/>
        <s v="Skalková Elen"/>
        <s v="Slowik Nikolas"/>
        <s v="Smyček Martin"/>
        <s v="Stark Vojtěch"/>
        <s v="Starý Patrik"/>
        <s v="Stebnická Lucie"/>
        <s v="Suchan Jan"/>
        <s v="Sýkora Tomáš"/>
        <s v="Šimkovič Ondřej"/>
        <s v="Šotola Kryštof"/>
        <s v="Urban Filip"/>
        <s v="Vavreczka Michal"/>
        <s v="Vjaclovský David"/>
        <s v="Vojkovský Dalibor"/>
        <s v="Vrbas Alexandr"/>
        <s v="Wojtas Ines"/>
        <s v="Závodný Matyáš"/>
        <s v="Beutel David"/>
        <s v="Brož Ondřej"/>
        <s v="Břežný Filip"/>
        <s v="Buček Dan"/>
        <s v="Čech Jiří"/>
        <s v="Dokoupilová Anna"/>
        <s v="Dvořák Josef"/>
        <s v="Grobelný Vít"/>
        <s v="Grobelný Václav"/>
        <s v="Káňová Barbora"/>
        <s v="Kapias Oliver"/>
        <s v="Klimek Ondřej"/>
        <s v="Kreutz David"/>
        <s v="Kreutz Martin"/>
        <s v="Kubala Marek"/>
        <s v="Mařec Tomáš"/>
        <s v="Neshoda Vojtěch"/>
        <s v="Pazdoň Matyáš"/>
        <s v="Přikryl Tomáš"/>
        <s v="Ryška Filip"/>
        <s v="Salamonová Karolína"/>
        <s v="Sikora Tomáš"/>
        <s v="Šelong Tadeáš"/>
        <s v="Valentík Tomáš"/>
        <s v="Zelinger Karel"/>
        <s v="Zwilling Šimon"/>
        <s v="Malinovský Jiří"/>
        <s v="Bodurová Kateřina"/>
        <s v="Slovák Jiří"/>
        <s v="Sládek Maxmilián"/>
        <s v="Lošáková Lucie"/>
        <s v="Bechný Adam"/>
        <s v="Přichystal Leon"/>
        <s v="Nováček Nikolas"/>
        <s v="Ciora  Jakub"/>
        <s v="Vavrla Alexandr"/>
        <s v="Stojčev Matyáš"/>
        <s v="Lysický Sebastián"/>
        <s v="Stohlová Karolína"/>
        <s v="Blahová Alexandra"/>
        <s v="Šumský Mirolav"/>
        <s v="Románek Jakub"/>
        <s v="Vlk František"/>
        <s v="Nghiemová Natálie"/>
        <s v="Vlček Petr"/>
        <s v="Adamčíková Nela"/>
        <s v="Pizzato Alessandro"/>
        <s v="Michálek Jakub"/>
        <s v="Krčmář Matěj"/>
        <s v="Horuta Matyáš"/>
        <s v="Záruba Pavel"/>
        <s v="Koch Martin"/>
        <s v="Valošek Jakub"/>
        <s v="Lanča Eduard"/>
        <s v="Nytra Sebastián"/>
        <s v="Murin Jan"/>
        <s v="Kožušník Václav"/>
        <s v="Blažek Daniel"/>
        <s v="Titze Jakub"/>
        <s v="Blaho Dominik"/>
        <s v="Benáčková Denisa"/>
        <s v="Boček Petr"/>
        <s v="Skořupa Matěj"/>
        <s v="Bartošic Sebastián"/>
        <s v="Peter Matyáš"/>
        <s v="To Vojtěch"/>
        <s v="Roztomilý Ondřej"/>
        <s v="Mazura Vladislav"/>
        <s v="Polášek Vojtěch"/>
        <s v="Tichý Ondřej"/>
        <s v="Šumský Miroslav"/>
        <s v="Grauer Lukáš"/>
        <s v="Grauerová Kateřina"/>
        <s v="Zakaryan Erik"/>
        <s v="Lasák Robert"/>
        <s v="Bukovjanová Charlotte"/>
        <s v="Dragon Dominik"/>
        <s v="Kubala Martin"/>
        <s v="Horák Richard"/>
        <s v="Štverka Matyáš"/>
        <s v="Pithrman Daniel"/>
        <s v="Juřica Radek"/>
        <s v="Přidal Ladislav"/>
        <s v="Bukovský Ondřej"/>
        <s v="Vlach Antonín"/>
        <s v="Kret Matyáš"/>
        <s v="Doubek Benjamin"/>
        <s v="Slováková Tereza"/>
        <s v="Tomica Daniel"/>
        <s v="Bukovská Barbora"/>
        <s v="Vrbas Alexander"/>
        <s v="Holek Filip"/>
        <s v="Šindel Jakub"/>
        <s v="Foldýnová Sabina"/>
        <s v="Staněk Patrik"/>
        <s v="Satora David"/>
        <s v="Havelka Josef"/>
        <s v="Kubik Lukáš"/>
        <s v="Korytář Dan"/>
        <s v="Korytář Adam"/>
        <s v="Coccia Francesco"/>
        <s v="Valentík Lukáš"/>
        <s v="Kobiernicki Marek"/>
        <s v="Skácel Antonín"/>
        <s v="Rechtík Metoděj"/>
        <s v="Kališík Jakub"/>
        <s v="Widziolek Richard"/>
        <s v="Pittrman Daniel"/>
        <s v="Fojtík Jiří"/>
        <s v="Macháček Tomáš"/>
        <s v="Figar Jan"/>
        <s v="Kanclíř Šimon"/>
        <s v="Pröschl Jakub"/>
        <s v="Kristen Nikolas"/>
        <s v=" "/>
        <m u="1"/>
        <s v="Tobola Alexandr" u="1"/>
        <s v="Šnapka Marek" u="1"/>
        <s v="Glac Adam" u="1"/>
        <s v="Hroch  Jakub" u="1"/>
        <s v="Konečná Kateřina" u="1"/>
        <s v="Coufal David" u="1"/>
        <s v="Jakšik Petr" u="1"/>
        <s v="Volný  Jakub" u="1"/>
        <s v="Bednařík Petr" u="1"/>
        <s v="Diviš Jiří" u="1"/>
        <s v="Kantoš David" u="1"/>
        <s v="Bombač  Vojtěch" u="1"/>
        <s v="Šebesta Jakub" u="1"/>
        <s v="Šrámková Tereza" u="1"/>
        <s v="Miková  Nikola" u="1"/>
        <s v="Prášek Filip" u="1"/>
        <s v="Dvořák Adam" u="1"/>
        <s v="Vavřinová Pavla" u="1"/>
        <s v="Kokešová Alexandra" u="1"/>
        <s v="Jakšík Petr" u="1"/>
        <s v="Bača Nicolas" u="1"/>
        <s v="Huvar Jakub" u="1"/>
        <s v="Kuželová Dominika" u="1"/>
        <s v="Freiwald Richard" u="1"/>
        <s v="Kubík Martin" u="1"/>
        <s v="Kurečka Denis" u="1"/>
        <s v="Částečka Filip" u="1"/>
        <s v="Martináková  Stela" u="1"/>
        <s v="Obercián Martin" u="1"/>
        <s v="Žák Pavel" u="1"/>
        <s v="Petr Matyáš" u="1"/>
        <s v="Vavřínová Pavla" u="1"/>
        <s v="Seibert Marián" u="1"/>
        <s v="Milata Vojtěch" u="1"/>
        <s v="Nováková Ema" u="1"/>
        <s v="Papaj Tobiáš" u="1"/>
        <s v="Filipiak Adam" u="1"/>
        <s v="Beikel Lukáš" u="1"/>
        <s v="Huvar  Jan" u="1"/>
        <s v="Matýsek Jan" u="1"/>
        <s v="Zychová Vlasta" u="1"/>
        <s v="Greé Daniel" u="1"/>
        <s v="Frais Jiří" u="1"/>
        <s v="Kukelka  Filip" u="1"/>
        <s v="Pravda Adam" u="1"/>
        <s v="Štěpnička Matyáš" u="1"/>
        <s v="Tokarský Filip" u="1"/>
        <s v="Kolář Daniel" u="1"/>
        <s v="Trelova Klára Annu" u="1"/>
        <s v="Černá Veronika" u="1"/>
        <s v="Molkovčák Matěj" u="1"/>
        <s v="Bedáčková Denisa" u="1"/>
        <s v="Dušenka Michael" u="1"/>
        <s v="Neuwirt Petr" u="1"/>
        <s v="Fránek Daniel" u="1"/>
        <s v="Kobeljaková Carolina" u="1"/>
        <s v="Buček Daniel" u="1"/>
        <s v="Čech Jiří  " u="1"/>
        <s v="Matýsek Jan " u="1"/>
        <s v="Ponča Tomáš" u="1"/>
        <s v="Rošicová Eliška" u="1"/>
        <s v="Kopijas Oliver" u="1"/>
        <s v="Šimon David" u="1"/>
        <s v="Michalczyková Anna" u="1"/>
        <s v="Strchota Vojtěch" u="1"/>
        <s v="Turek Jakub" u="1"/>
        <s v="Bartoš Amos" u="1"/>
        <s v="Šlauka David" u="1"/>
        <s v="Nováček Nicolas" u="1"/>
        <s v="Řeha Daniel" u="1"/>
        <s v="Žárski Adam" u="1"/>
        <s v="Knop Jakub" u="1"/>
        <s v="Holý Samuel" u="1"/>
        <s v="Rajna Alexandr" u="1"/>
        <s v="Seibert Marian" u="1"/>
        <s v="Pabjan  Tomáš" u="1"/>
        <s v="Rodryčová Adéla" u="1"/>
        <s v="Kobeljáková Carolína" u="1"/>
        <s v="Šotolu Kryštof" u="1"/>
        <s v="Tomek David" u="1"/>
        <s v="Saglena Vojtěch" u="1"/>
        <s v="Mička Tomáš" u="1"/>
        <s v="Moraň Tomáš" u="1"/>
        <s v="Marný Jakub" u="1"/>
        <s v="Dej František" u="1"/>
        <s v="Mojík Filip" u="1"/>
        <s v="Volný Jakub" u="1"/>
        <s v="Suchánek Aleš" u="1"/>
        <s v="Malaczynski Alex" u="1"/>
        <s v="Nenička František" u="1"/>
        <s v="Hisem Matěj" u="1"/>
        <s v="Holaň Erik" u="1"/>
        <s v="Bůček Daniel" u="1"/>
        <s v="Manolis Kuluris" u="1"/>
        <s v="Hrubá Hanna" u="1"/>
        <s v="Neckář Matěj" u="1"/>
        <s v="Neumannová Karolína" u="1"/>
        <s v="Klemens Daniel" u="1"/>
        <s v="Martináková  Ema" u="1"/>
        <s v="Nejtek Martin" u="1"/>
        <s v="Kaděra Filip" u="1"/>
        <s v="Škoda Vojtěch" u="1"/>
        <s v="Ďurina Lukáš" u="1"/>
        <s v="Horák Adam" u="1"/>
        <s v="Křenková Marie" u="1"/>
        <s v="Mikendová Tereza" u="1"/>
        <s v="Revťáková Magdaléna" u="1"/>
        <s v="Huvar Jan" u="1"/>
        <s v="Kuzník Tadeáš" u="1"/>
        <s v="Veselý Kryštof" u="1"/>
        <s v="Pindor Miroslav" u="1"/>
        <s v="Dinaj Tomáš" u="1"/>
        <s v="Šlauka Martin" u="1"/>
        <s v="Žák  Pavel" u="1"/>
        <s v="Drastich Vojěch" u="1"/>
        <s v="Kolářová Valentýna" u="1"/>
        <s v="Baudiš Michal" u="1"/>
        <s v="Žmuda Julia" u="1"/>
        <s v="Černý Michal" u="1"/>
        <s v="Mecnerová Adéla" u="1"/>
        <s v="Dušenka Michal" u="1"/>
        <s v="Kristýna Kazsperová" u="1"/>
        <s v="Husarik Jakub" u="1"/>
        <s v="Čerchla  Michal" u="1"/>
        <s v="Válek Prokop" u="1"/>
        <s v="Němec Patrik" u="1"/>
        <s v="Motyka Dominik" u="1"/>
        <s v="Pindor Štěpán" u="1"/>
        <s v="Mičianová Monika" u="1"/>
        <s v="Kopecký Patrik" u="1"/>
        <s v="Rapčanová Alice" u="1"/>
        <s v="To Adam" u="1"/>
        <s v="Meixner Michal" u="1"/>
        <s v="Krčmář Jakub" u="1"/>
        <s v="Hájek Samuel" u="1"/>
        <s v="Kristen Vilém" u="1"/>
        <s v="Tomek Vojtěch" u="1"/>
        <s v="Síkora Tomáš" u="1"/>
        <s v="Přibyl Jakub" u="1"/>
        <s v="Kožušník Vojtěch" u="1"/>
        <s v="Tarkovský Tomáš" u="1"/>
        <s v="Krischke Fabian" u="1"/>
        <s v="Vykydal Tomáš" u="1"/>
        <s v="Pošulka Petr" u="1"/>
        <s v="Sedláček Vojtěch" u="1"/>
        <s v="Markovič Adam" u="1"/>
        <s v="Twirdá Daniela" u="1"/>
        <s v="Fajkus Adrian" u="1"/>
        <s v="Pabjan Tomáš" u="1"/>
        <s v="Soviar Matěj" u="1"/>
        <s v="Weiss Richard" u="1"/>
        <s v="Bencúr Eliáš" u="1"/>
        <s v="Tokarský  Filip" u="1"/>
        <s v="Vránová Eva" u="1"/>
        <s v="Maralík Karel" u="1"/>
        <s v="Rojíček Jan" u="1"/>
        <s v="Ryška Václav" u="1"/>
        <s v="Brezoňák Jakub" u="1"/>
        <s v="Křenek Jakub" u="1"/>
        <s v="Schotli Josef" u="1"/>
        <s v="Vlček  Lukáš" u="1"/>
        <s v="Šineider Libor" u="1"/>
        <s v="Malaczynski Alexandr" u="1"/>
        <s v="Brada Tomáš" u="1"/>
        <s v="Novotný Ladislav" u="1"/>
        <s v="Twirda Daniela" u="1"/>
        <s v="Fargač Dominik" u="1"/>
        <s v="Mohyla David" u="1"/>
        <s v="Siekera Jakub" u="1"/>
        <s v="Zvardoň Daniel" u="1"/>
        <s v="Leone Luca" u="1"/>
        <s v="Doležal Martin" u="1"/>
        <s v="Huvar Matyáš" u="1"/>
        <s v="Matějíčka Štěpán" u="1"/>
        <s v="Polomský Cyril" u="1"/>
        <s v="Riška Václav" u="1"/>
        <s v="Kunc Matěj" u="1"/>
        <s v="Kejda Jakub" u="1"/>
        <s v="Král Miroslav" u="1"/>
        <s v="Košťálek Václav" u="1"/>
        <s v="Verbík Vojtěch" u="1"/>
        <s v="Wilkus Richard" u="1"/>
        <s v="Šabacká  Denisa" u="1"/>
        <s v="Wi Alex" u="1"/>
        <s v="Siekel Adam" u="1"/>
        <s v="Holík Denis" u="1"/>
        <s v="Rudinský Alex" u="1"/>
        <s v="Siekiera Jakub" u="1"/>
        <s v="Halagačka Jiří" u="1"/>
        <s v="Pospěchová Karin" u="1"/>
        <s v="Papavasilevski Marek" u="1"/>
        <s v="Gibej Daniel" u="1"/>
        <s v="Končítek Kryštof" u="1"/>
        <s v="Válek Ondřej" u="1"/>
        <s v="Bůček Dan" u="1"/>
        <s v="Michálek Jaub" u="1"/>
        <s v="Pelikán  Dominik" u="1"/>
        <s v="Nachtmann Michael" u="1"/>
        <s v="Kaszperová Kristýna" u="1"/>
        <s v="Večeřa Jiří" u="1"/>
        <s v="Kubík Lukáš" u="1"/>
        <s v="Buranyč Filip" u="1"/>
        <s v="Weiser Mikuláš" u="1"/>
        <s v="Čáp Tommy" u="1"/>
        <s v="Čechová Klára" u="1"/>
        <s v="Martináková Ema" u="1"/>
        <s v="Bombač Vojtěch" u="1"/>
        <s v="Bilík Martin" u="1"/>
        <s v="Grim Petr" u="1"/>
        <s v="Slavíček Václav" u="1"/>
        <s v="Baran David" u="1"/>
        <s v="Milata  Vojtěch" u="1"/>
        <s v="Škuta Otakar" u="1"/>
        <s v="Tokarský  Robin" u="1"/>
        <s v="Grym Petr" u="1"/>
        <s v="Hegner Leoš" u="1"/>
        <s v="Turčínek  Tomáš" u="1"/>
        <s v="Babincová Monika" u="1"/>
        <s v="Smyček Patrik" u="1"/>
        <s v="Kovalčík Martin" u="1"/>
        <s v="Hranický Václav" u="1"/>
        <s v="Jarošek Adam" u="1"/>
        <s v="Kuncová Veronika" u="1"/>
        <s v="Večeřa Jakub" u="1"/>
        <s v="Turčínek Tomáš" u="1"/>
        <s v="Náplava Richard" u="1"/>
        <s v="Freiwald  Richard" u="1"/>
        <s v="Líbenek Štěpán" u="1"/>
        <s v="Endt David" u="1"/>
        <s v="Pravda  Adam" u="1"/>
        <s v="Baštinská Adéla" u="1"/>
        <s v="Xu Denis" u="1"/>
        <s v="Přibyl Jan" u="1"/>
        <s v="Moravec Jan" u="1"/>
        <s v="Balderman Jan" u="1"/>
        <s v="Pelikán Dominik" u="1"/>
        <s v="Gelnar Lukáš" u="1"/>
        <s v="Čech  Jiří" u="1"/>
        <s v="Marcinek Lukáš" u="1"/>
        <s v="Hořín Matyáš" u="1"/>
        <s v="Machálek Lukáš" u="1"/>
        <s v="Rapčanová Silvie" u="1"/>
        <s v="Štafa Ondřej" u="1"/>
        <s v="Dvorský Denis" u="1"/>
        <s v="Paloch Martin" u="1"/>
        <s v="Holaš Erik" u="1"/>
        <s v="Ďurinová Kristýna" u="1"/>
        <s v="Jakšik Daniel" u="1"/>
        <s v="Blažej Daniel" u="1"/>
        <s v="Grigarčíková Barbora" u="1"/>
        <s v="Rabčanová Sylvie" u="1"/>
        <s v="Jurček Vojtěch" u="1"/>
        <s v="Anošová Anna" u="1"/>
        <s v="Salek Natalia" u="1"/>
        <s v="Římánek Petr" u="1"/>
        <s v="Rapčanová Sylvie" u="1"/>
        <s v="Jabšík Daniel" u="1"/>
        <s v="Gurbovič Daniel" u="1"/>
        <s v="Pavlík Adam" u="1"/>
        <s v="Jakšík Daniel" u="1"/>
        <s v="Senz Lubomír" u="1"/>
        <s v="Ďuriš Vojtěch" u="1"/>
        <s v="Bencůr Eliáš" u="1"/>
        <s v="Šabacká Denisa" u="1"/>
        <s v="Buranič Filip" u="1"/>
        <s v="Papavasilevský Marek" u="1"/>
        <s v="Bláhová Alexandra" u="1"/>
        <s v="Zabek Matyáš" u="1"/>
        <s v="Míčka Tomáš" u="1"/>
        <s v="Hrtus Rosťa" u="1"/>
        <s v="Volná Valerie" u="1"/>
        <s v="Strachota Vojtěch" u="1"/>
        <s v="Vykydal  Tomáš" u="1"/>
        <s v="Muraň Tomáš" u="1"/>
        <s v="Lackí Tomáš" u="1"/>
        <s v="Linhartová Alexandra" u="1"/>
        <s v="Mec Tobias" u="1"/>
        <s v="Macháček Matyáš" u="1"/>
        <s v="Čerchlová Markéta" u="1"/>
        <s v="Hrubý Jan" u="1"/>
        <s v="Homola Martin" u="1"/>
        <s v="Kobeljaková Barbora" u="1"/>
        <s v="Kobeljáková Barbora" u="1"/>
        <s v="Čapek Dominik" u="1"/>
        <s v="Čebík Filip" u="1"/>
        <s v="Janková Karolína" u="1"/>
        <s v="Ďurinová  Kristýna" u="1"/>
        <s v="Janík Tadeáš" u="1"/>
        <s v="Hřebavka Patrik" u="1"/>
        <s v="Štaffa Ondřej" u="1"/>
        <s v="Rudinský Jakub" u="1"/>
        <s v="Kajfosz Kryštof" u="1"/>
        <s v="Mlčák Jan" u="1"/>
        <s v="Bortlíček Adam" u="1"/>
        <s v="Tokarský Robin" u="1"/>
        <s v="Titz Boris" u="1"/>
        <s v="Matušek Jakub" u="1"/>
        <s v="Schwarz Šimon" u="1"/>
        <s v="Rončka Eduard" u="1"/>
        <s v="Muráň Tomáš" u="1"/>
        <s v="Michalík Denis" u="1"/>
        <s v="Mička Ladislav" u="1"/>
        <s v="Němec Petr" u="1"/>
        <s v="Křížek  Šimon" u="1"/>
        <s v="Adámek Robert" u="1"/>
        <s v="Kocmanová Lucie" u="1"/>
        <s v="Santer Kryštof" u="1"/>
        <s v="Koryčan Michal" u="1"/>
        <s v="Leone Lucas" u="1"/>
        <s v="Malaczynski Filip" u="1"/>
        <s v="Žurek Sebastián" u="1"/>
        <s v="Konvičný  Dominik" u="1"/>
        <s v="Papaj  Tobiáš" u="1"/>
        <s v="Görčoš Václav" u="1"/>
        <s v="Pražák Tomáš" u="1"/>
        <s v="Jirků Jakub" u="1"/>
        <s v="Filipec Viktor" u="1"/>
        <s v="Přibyl  Jan " u="1"/>
        <s v="Nachtmannová Radka" u="1"/>
        <s v="Hlavička Matěj" u="1"/>
        <s v="Obercian Martin" u="1"/>
        <s v="Čebíková Karolína" u="1"/>
        <s v="Malcová Sabrina" u="1"/>
        <s v="Kusin Oliver" u="1"/>
        <s v="Válek Matěj" u="1"/>
        <s v="Jakubec Lukáš" u="1"/>
        <s v="Škuta  Otakar" u="1"/>
        <s v="Václavková Tereza" u="1"/>
        <s v="Jemelková Libuše" u="1"/>
        <s v="Zach Matyáš" u="1"/>
        <s v="Bláhová Alexadra" u="1"/>
        <s v="Jemelková  Libuše" u="1"/>
        <s v="Lysický Sebastian" u="1"/>
        <s v="Žmuda Maja" u="1"/>
        <s v="Pospíšil Jan" u="1"/>
        <s v="Bartoň Metoděj" u="1"/>
        <s v="Boráňová Lenka" u="1"/>
        <s v="Suchan Matěj" u="1"/>
        <s v="Kožušník Vojta" u="1"/>
        <s v="Huvar  Jakub" u="1"/>
        <s v="Konvičný Dominik" u="1"/>
        <s v="Pavlík Lukáš" u="1"/>
        <s v="Sněhota Matyáš" u="1"/>
        <s v="Mičianová  Monika" u="1"/>
        <s v="Zychová  Vlasta" u="1"/>
        <s v="Otáhalová Magda" u="1"/>
        <s v="Miková Nikola" u="1"/>
        <s v="Balada Petr" u="1"/>
        <s v="Mohyla Michal" u="1"/>
        <s v="Svoboda Václav" u="1"/>
        <s v="Martináková Stela" u="1"/>
        <s v="Večeřa Adam" u="1"/>
        <s v="Boháčková Simona" u="1"/>
        <s v="Švejnoh Maxmilián" u="1"/>
        <s v="Kolář Vojtěch" u="1"/>
        <s v="Weininger Lukáš" u="1"/>
        <s v="Březný Filip" u="1"/>
        <s v="Cagala Šimon" u="1"/>
        <s v="Novotný Kryštof" u="1"/>
        <s v="Sedláček Jakub" u="1"/>
        <s v="Vavřina Viktor" u="1"/>
        <s v="Kuncová Viktorie" u="1"/>
        <s v="Kubíková Rosalie" u="1"/>
        <s v="Lisický Sebastian" u="1"/>
        <s v="Bukovjanová Charlote" u="1"/>
        <s v="Stryžovský Sebastian" u="1"/>
        <s v="Gil Mikolaj" u="1"/>
        <s v="Berka Ondřej" u="1"/>
        <s v="Schoffer Dominik" u="1"/>
        <s v="Krischke Simon" u="1"/>
        <s v="Gal Richard" u="1"/>
        <s v="Rybář Adam" u="1"/>
        <s v="Pařík Teodor" u="1"/>
        <s v="Hrtus Rostislav" u="1"/>
        <s v="Urban Matěj" u="1"/>
        <s v="Kolář  Václav" u="1"/>
        <s v="Saviar  Matěj" u="1"/>
        <s v="Šotala Kryštof" u="1"/>
        <s v="Gadula Martin" u="1"/>
        <s v="Remo Dominik" u="1"/>
        <s v="Košťálek Vojtěch" u="1"/>
        <s v="Buřil Marek" u="1"/>
        <s v="Děrgelová Adéla" u="1"/>
        <s v="Koběrský Marek" u="1"/>
        <s v="Marek Šimon" u="1"/>
        <s v="Gregorczyk Šimon" u="1"/>
        <s v="Nekoranec Vojtěch" u="1"/>
        <s v="Choleva Martin" u="1"/>
        <s v="Wanecki Filip" u="1"/>
        <s v="Vidlička Kristián" u="1"/>
        <s v="Matúšek Jakub" u="1"/>
        <s v="Vaculík Lukáš" u="1"/>
        <s v="Marvan Lukáš" u="1"/>
        <s v="Greé Jakub" u="1"/>
        <s v="Čerchla Michal" u="1"/>
        <s v="Motyčka Lukáš" u="1"/>
        <s v="Vlaškovský Lukáš" u="1"/>
        <s v="Salzman Václav" u="1"/>
        <s v="Novák Matyáš" u="1"/>
        <s v="Polák Matyáš" u="1"/>
        <s v="Jahodová  Petra" u="1"/>
        <s v="Drastich Vojtěch" u="1"/>
        <s v="Siekel  Adam" u="1"/>
        <s v="Pindor Mirek" u="1"/>
        <s v="Zach Jan" u="1"/>
        <s v="Smolka František" u="1"/>
        <s v="Bonczek Jakub" u="1"/>
      </sharedItems>
    </cacheField>
    <cacheField name="body" numFmtId="0">
      <sharedItems containsMixedTypes="1" containsNumber="1" containsInteger="1" minValue="1" maxValue="12"/>
    </cacheField>
    <cacheField name="RZB" numFmtId="0" formula="výhry-prohry" databaseField="0"/>
    <cacheField name="PZB" numFmtId="0" formula="IF(prohry=0,0,výhry/prohry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x v="0"/>
    <s v="Adamus"/>
    <s v="Jan"/>
    <n v="2010"/>
    <n v="22"/>
    <n v="2"/>
    <n v="1"/>
    <n v="0"/>
    <n v="3"/>
    <n v="2"/>
    <n v="100"/>
    <x v="0"/>
    <n v="5"/>
  </r>
  <r>
    <x v="0"/>
    <s v="Adamus"/>
    <s v="Jiří"/>
    <n v="2008"/>
    <n v="29"/>
    <n v="4"/>
    <n v="0"/>
    <n v="0"/>
    <n v="0"/>
    <n v="0"/>
    <n v="0"/>
    <x v="1"/>
    <n v="1"/>
  </r>
  <r>
    <x v="0"/>
    <s v="Boháč"/>
    <s v="Adam"/>
    <n v="2003"/>
    <n v="47"/>
    <n v="1"/>
    <n v="3"/>
    <n v="0"/>
    <n v="0"/>
    <n v="6"/>
    <n v="300"/>
    <x v="2"/>
    <n v="10"/>
  </r>
  <r>
    <x v="0"/>
    <s v="Caletka"/>
    <s v="Michal"/>
    <n v="2005"/>
    <n v="36"/>
    <n v="4"/>
    <n v="0"/>
    <n v="0"/>
    <n v="3"/>
    <n v="0"/>
    <n v="0"/>
    <x v="3"/>
    <n v="1"/>
  </r>
  <r>
    <x v="0"/>
    <s v="Caletka"/>
    <s v="Petr"/>
    <n v="2005"/>
    <n v="45"/>
    <n v="1"/>
    <n v="3"/>
    <n v="0"/>
    <n v="0"/>
    <n v="6"/>
    <n v="300"/>
    <x v="4"/>
    <n v="10"/>
  </r>
  <r>
    <x v="0"/>
    <s v="Ciora"/>
    <s v="Jakub"/>
    <n v="2009"/>
    <n v="24"/>
    <n v="2"/>
    <n v="2"/>
    <n v="0"/>
    <n v="1"/>
    <n v="4"/>
    <n v="200"/>
    <x v="5"/>
    <n v="7"/>
  </r>
  <r>
    <x v="0"/>
    <s v="Dastych"/>
    <s v="Filip"/>
    <n v="2009"/>
    <n v="31"/>
    <n v="5"/>
    <n v="0"/>
    <n v="0"/>
    <n v="4"/>
    <n v="0"/>
    <n v="0"/>
    <x v="6"/>
    <n v="1"/>
  </r>
  <r>
    <x v="0"/>
    <s v="Dvořáčková"/>
    <s v="Apolena"/>
    <n v="2007"/>
    <n v="33"/>
    <n v="4"/>
    <n v="0"/>
    <n v="0"/>
    <n v="3"/>
    <n v="0"/>
    <n v="0"/>
    <x v="7"/>
    <n v="1"/>
  </r>
  <r>
    <x v="0"/>
    <s v="Fojtík"/>
    <s v="Jiří Václav"/>
    <n v="2008"/>
    <n v="25"/>
    <n v="3"/>
    <n v="1"/>
    <n v="0"/>
    <n v="2"/>
    <n v="2"/>
    <n v="100"/>
    <x v="8"/>
    <n v="4"/>
  </r>
  <r>
    <x v="0"/>
    <s v="Franek"/>
    <s v="Daniel"/>
    <n v="2010"/>
    <n v="22"/>
    <n v="1"/>
    <n v="4"/>
    <n v="0"/>
    <n v="0"/>
    <n v="8"/>
    <n v="400"/>
    <x v="9"/>
    <n v="12"/>
  </r>
  <r>
    <x v="0"/>
    <s v="Fuljer"/>
    <s v="Patrik"/>
    <n v="2008"/>
    <n v="31"/>
    <n v="2"/>
    <n v="3"/>
    <n v="0"/>
    <n v="1"/>
    <n v="6"/>
    <n v="200.5"/>
    <x v="10"/>
    <n v="9"/>
  </r>
  <r>
    <x v="0"/>
    <s v="Gilová"/>
    <s v="Eliška"/>
    <n v="2008"/>
    <n v="30"/>
    <n v="4"/>
    <n v="0"/>
    <n v="0"/>
    <n v="0"/>
    <n v="0"/>
    <n v="0"/>
    <x v="11"/>
    <n v="1"/>
  </r>
  <r>
    <x v="0"/>
    <s v="Graňák"/>
    <s v="Dominik"/>
    <n v="2008"/>
    <n v="26"/>
    <n v="2"/>
    <n v="2"/>
    <n v="0"/>
    <n v="1"/>
    <n v="4"/>
    <n v="110"/>
    <x v="12"/>
    <n v="7"/>
  </r>
  <r>
    <x v="0"/>
    <s v="Grygárek"/>
    <s v="Jan"/>
    <n v="2007"/>
    <n v="29"/>
    <n v="3"/>
    <n v="1"/>
    <n v="0"/>
    <n v="2"/>
    <n v="2"/>
    <n v="100"/>
    <x v="13"/>
    <n v="4"/>
  </r>
  <r>
    <x v="0"/>
    <s v="Havelka"/>
    <s v="Josef "/>
    <n v="2006"/>
    <n v="30"/>
    <n v="2"/>
    <n v="2"/>
    <n v="0"/>
    <n v="1"/>
    <n v="4"/>
    <n v="101"/>
    <x v="14"/>
    <n v="7"/>
  </r>
  <r>
    <x v="0"/>
    <s v="Havelka"/>
    <s v="Štěpán"/>
    <n v="2006"/>
    <n v="31"/>
    <n v="1"/>
    <n v="4"/>
    <n v="0"/>
    <n v="0"/>
    <n v="8"/>
    <n v="301"/>
    <x v="15"/>
    <n v="12"/>
  </r>
  <r>
    <x v="0"/>
    <s v="Hladík"/>
    <s v="Václav"/>
    <n v="2005"/>
    <n v="33"/>
    <n v="1"/>
    <n v="3"/>
    <n v="0"/>
    <n v="0"/>
    <n v="6"/>
    <n v="110.5"/>
    <x v="16"/>
    <n v="10"/>
  </r>
  <r>
    <x v="0"/>
    <s v="Hodák"/>
    <s v="Daniel"/>
    <n v="2007"/>
    <n v="61"/>
    <n v="2"/>
    <n v="3"/>
    <n v="0"/>
    <n v="0"/>
    <n v="6"/>
    <n v="300"/>
    <x v="17"/>
    <n v="9"/>
  </r>
  <r>
    <x v="0"/>
    <s v="Jahodová"/>
    <s v="Petra"/>
    <n v="2007"/>
    <n v="39"/>
    <n v="4"/>
    <n v="0"/>
    <n v="0"/>
    <n v="0"/>
    <n v="0"/>
    <n v="0"/>
    <x v="18"/>
    <n v="1"/>
  </r>
  <r>
    <x v="0"/>
    <s v="Kališik"/>
    <s v="Jakub"/>
    <n v="2008"/>
    <n v="45"/>
    <n v="3"/>
    <n v="1"/>
    <n v="0"/>
    <n v="2"/>
    <n v="2"/>
    <n v="1"/>
    <x v="19"/>
    <n v="4"/>
  </r>
  <r>
    <x v="0"/>
    <s v="King"/>
    <s v="Samuel"/>
    <n v="2006"/>
    <n v="42"/>
    <n v="1"/>
    <n v="3"/>
    <n v="0"/>
    <n v="0"/>
    <n v="6"/>
    <n v="201"/>
    <x v="20"/>
    <n v="10"/>
  </r>
  <r>
    <x v="0"/>
    <s v="Kolář"/>
    <s v="Václav"/>
    <n v="2007"/>
    <n v="29"/>
    <n v="1"/>
    <n v="3"/>
    <n v="0"/>
    <n v="0"/>
    <n v="6"/>
    <n v="300"/>
    <x v="21"/>
    <n v="10"/>
  </r>
  <r>
    <x v="0"/>
    <s v="Kopcová"/>
    <s v="Eliška"/>
    <n v="2007"/>
    <n v="24"/>
    <n v="3"/>
    <n v="1"/>
    <n v="0"/>
    <n v="2"/>
    <n v="2"/>
    <n v="0.5"/>
    <x v="22"/>
    <n v="4"/>
  </r>
  <r>
    <x v="0"/>
    <s v="Kotouček"/>
    <s v="Marek"/>
    <n v="2010"/>
    <n v="22"/>
    <n v="4"/>
    <n v="2"/>
    <n v="0"/>
    <n v="2"/>
    <n v="4"/>
    <n v="1.5"/>
    <x v="23"/>
    <n v="5"/>
  </r>
  <r>
    <x v="0"/>
    <s v="Krčmář"/>
    <s v="Michal"/>
    <n v="2011"/>
    <n v="22"/>
    <n v="5"/>
    <n v="1"/>
    <n v="0"/>
    <n v="3"/>
    <n v="2"/>
    <n v="1"/>
    <x v="24"/>
    <n v="3"/>
  </r>
  <r>
    <x v="0"/>
    <s v="Krische"/>
    <s v="Fabien"/>
    <n v="2006"/>
    <n v="39"/>
    <n v="1"/>
    <n v="3"/>
    <n v="0"/>
    <n v="0"/>
    <n v="6"/>
    <n v="300"/>
    <x v="25"/>
    <n v="10"/>
  </r>
  <r>
    <x v="0"/>
    <s v="Krische"/>
    <s v="Simon"/>
    <n v="2009"/>
    <n v="31"/>
    <n v="4"/>
    <n v="1"/>
    <n v="0"/>
    <n v="3"/>
    <n v="2"/>
    <n v="100"/>
    <x v="26"/>
    <n v="3"/>
  </r>
  <r>
    <x v="0"/>
    <s v="Kulhánek"/>
    <s v="Adam"/>
    <n v="2007"/>
    <n v="36"/>
    <n v="1"/>
    <n v="3"/>
    <n v="0"/>
    <n v="0"/>
    <n v="6"/>
    <n v="300"/>
    <x v="27"/>
    <n v="10"/>
  </r>
  <r>
    <x v="0"/>
    <s v="Kuluris"/>
    <s v="Manolis"/>
    <n v="2009"/>
    <n v="26"/>
    <n v="1"/>
    <n v="3"/>
    <n v="0"/>
    <n v="0"/>
    <n v="6"/>
    <n v="300"/>
    <x v="28"/>
    <n v="10"/>
  </r>
  <r>
    <x v="0"/>
    <s v="Kusyn"/>
    <s v="Oliver"/>
    <n v="2009"/>
    <n v="25"/>
    <n v="4"/>
    <n v="1"/>
    <n v="0"/>
    <n v="2"/>
    <n v="2"/>
    <n v="10"/>
    <x v="29"/>
    <n v="3"/>
  </r>
  <r>
    <x v="0"/>
    <s v="Lukas"/>
    <s v="Daniel"/>
    <n v="2007"/>
    <n v="30"/>
    <n v="3"/>
    <n v="1"/>
    <n v="0"/>
    <n v="2"/>
    <n v="2"/>
    <n v="100"/>
    <x v="30"/>
    <n v="4"/>
  </r>
  <r>
    <x v="0"/>
    <s v="Maršálek"/>
    <s v="Harry"/>
    <n v="2007"/>
    <n v="45"/>
    <n v="4"/>
    <n v="0"/>
    <n v="0"/>
    <n v="3"/>
    <n v="0"/>
    <n v="0"/>
    <x v="31"/>
    <n v="1"/>
  </r>
  <r>
    <x v="0"/>
    <s v="Martinásek"/>
    <s v="Šimon"/>
    <n v="2009"/>
    <n v="25"/>
    <n v="1"/>
    <n v="2"/>
    <n v="0"/>
    <n v="1"/>
    <n v="4"/>
    <n v="200"/>
    <x v="32"/>
    <n v="8"/>
  </r>
  <r>
    <x v="0"/>
    <s v="Mikenda"/>
    <s v="Ondřej"/>
    <n v="2007"/>
    <n v="33"/>
    <n v="3"/>
    <n v="1"/>
    <n v="0"/>
    <n v="2"/>
    <n v="2"/>
    <n v="100"/>
    <x v="33"/>
    <n v="4"/>
  </r>
  <r>
    <x v="0"/>
    <s v="Morcinek"/>
    <s v="Lukáš"/>
    <n v="2007"/>
    <n v="45"/>
    <n v="2"/>
    <n v="2"/>
    <n v="0"/>
    <n v="1"/>
    <n v="4"/>
    <n v="200"/>
    <x v="34"/>
    <n v="7"/>
  </r>
  <r>
    <x v="0"/>
    <s v="Nováková"/>
    <s v="Emma"/>
    <n v="2008"/>
    <n v="39"/>
    <n v="3"/>
    <n v="1"/>
    <n v="0"/>
    <n v="2"/>
    <n v="2"/>
    <n v="0.5"/>
    <x v="35"/>
    <n v="4"/>
  </r>
  <r>
    <x v="0"/>
    <s v="Nuhlíček"/>
    <s v="Jakub"/>
    <n v="2009"/>
    <n v="30"/>
    <n v="1"/>
    <n v="3"/>
    <n v="0"/>
    <n v="0"/>
    <n v="6"/>
    <n v="300"/>
    <x v="36"/>
    <n v="10"/>
  </r>
  <r>
    <x v="0"/>
    <s v="Nuhlíček"/>
    <s v="Michal"/>
    <n v="2007"/>
    <n v="24"/>
    <n v="1"/>
    <n v="3"/>
    <n v="0"/>
    <n v="0"/>
    <n v="6"/>
    <n v="201"/>
    <x v="37"/>
    <n v="10"/>
  </r>
  <r>
    <x v="0"/>
    <s v="Pitrman"/>
    <s v="Daniel"/>
    <n v="2009"/>
    <n v="22"/>
    <n v="3"/>
    <n v="2"/>
    <n v="0"/>
    <n v="2"/>
    <n v="4"/>
    <n v="2"/>
    <x v="38"/>
    <n v="6"/>
  </r>
  <r>
    <x v="0"/>
    <s v="Poštulka"/>
    <s v="Petr"/>
    <n v="2005"/>
    <n v="39"/>
    <n v="2"/>
    <n v="2"/>
    <n v="0"/>
    <n v="0"/>
    <n v="4"/>
    <n v="110"/>
    <x v="39"/>
    <n v="7"/>
  </r>
  <r>
    <x v="0"/>
    <s v="Schotli"/>
    <s v="Josef "/>
    <n v="2007"/>
    <n v="33"/>
    <n v="2"/>
    <n v="2"/>
    <n v="0"/>
    <n v="1"/>
    <n v="4"/>
    <n v="100.5"/>
    <x v="40"/>
    <n v="7"/>
  </r>
  <r>
    <x v="0"/>
    <s v="Skalková"/>
    <s v="Elen"/>
    <n v="2007"/>
    <n v="25"/>
    <n v="2"/>
    <n v="2"/>
    <n v="0"/>
    <n v="1"/>
    <n v="4"/>
    <n v="110"/>
    <x v="41"/>
    <n v="7"/>
  </r>
  <r>
    <x v="0"/>
    <s v="Slowik"/>
    <s v="Nikolas"/>
    <n v="2008"/>
    <n v="26"/>
    <n v="3"/>
    <n v="1"/>
    <n v="0"/>
    <n v="2"/>
    <n v="2"/>
    <n v="100"/>
    <x v="42"/>
    <n v="4"/>
  </r>
  <r>
    <x v="0"/>
    <s v="Smyček"/>
    <s v="Martin"/>
    <n v="2004"/>
    <n v="47"/>
    <n v="2"/>
    <n v="0"/>
    <n v="0"/>
    <n v="2"/>
    <n v="0"/>
    <n v="0"/>
    <x v="43"/>
    <n v="3"/>
  </r>
  <r>
    <x v="0"/>
    <s v="Stark"/>
    <s v="Vojtěch"/>
    <n v="2009"/>
    <n v="31"/>
    <n v="3"/>
    <n v="2"/>
    <n v="0"/>
    <n v="2"/>
    <n v="4"/>
    <n v="101"/>
    <x v="44"/>
    <n v="6"/>
  </r>
  <r>
    <x v="0"/>
    <s v="Starý"/>
    <s v="Patrik"/>
    <n v="2007"/>
    <n v="28"/>
    <n v="2"/>
    <n v="2"/>
    <n v="0"/>
    <n v="1"/>
    <n v="4"/>
    <n v="200"/>
    <x v="45"/>
    <n v="7"/>
  </r>
  <r>
    <x v="0"/>
    <s v="Stebnická"/>
    <s v="Lucie"/>
    <n v="2008"/>
    <n v="28"/>
    <n v="3"/>
    <n v="1"/>
    <n v="0"/>
    <n v="2"/>
    <n v="2"/>
    <n v="100"/>
    <x v="46"/>
    <n v="4"/>
  </r>
  <r>
    <x v="0"/>
    <s v="Suchan"/>
    <s v="Jan"/>
    <n v="2006"/>
    <n v="36"/>
    <n v="2"/>
    <n v="2"/>
    <n v="0"/>
    <n v="1"/>
    <n v="4"/>
    <n v="200"/>
    <x v="47"/>
    <n v="7"/>
  </r>
  <r>
    <x v="0"/>
    <s v="Sýkora"/>
    <s v="Tomáš"/>
    <n v="2004"/>
    <n v="42"/>
    <n v="2"/>
    <n v="2"/>
    <n v="0"/>
    <n v="1"/>
    <n v="4"/>
    <n v="101"/>
    <x v="48"/>
    <n v="7"/>
  </r>
  <r>
    <x v="0"/>
    <s v="Šimkovič"/>
    <s v="Ondřej"/>
    <n v="2007"/>
    <n v="42"/>
    <n v="4"/>
    <n v="0"/>
    <n v="0"/>
    <n v="0"/>
    <n v="0"/>
    <n v="0"/>
    <x v="49"/>
    <n v="1"/>
  </r>
  <r>
    <x v="0"/>
    <s v="Šotola"/>
    <s v="Kryštof"/>
    <n v="2007"/>
    <n v="36"/>
    <n v="3"/>
    <n v="1"/>
    <n v="0"/>
    <n v="2"/>
    <n v="2"/>
    <n v="100"/>
    <x v="50"/>
    <n v="4"/>
  </r>
  <r>
    <x v="0"/>
    <s v="Urban"/>
    <s v="Filip"/>
    <n v="2009"/>
    <n v="28"/>
    <n v="4"/>
    <n v="0"/>
    <n v="0"/>
    <n v="0"/>
    <n v="3"/>
    <n v="0"/>
    <x v="51"/>
    <n v="1"/>
  </r>
  <r>
    <x v="0"/>
    <s v="Vavreczka"/>
    <s v="Michal"/>
    <n v="2005"/>
    <n v="26"/>
    <n v="4"/>
    <n v="0"/>
    <n v="0"/>
    <n v="0"/>
    <n v="3"/>
    <n v="0"/>
    <x v="52"/>
    <n v="1"/>
  </r>
  <r>
    <x v="0"/>
    <s v="Vjaclovský"/>
    <s v="David"/>
    <n v="2007"/>
    <n v="28"/>
    <n v="1"/>
    <n v="3"/>
    <n v="0"/>
    <n v="0"/>
    <n v="6"/>
    <n v="300"/>
    <x v="53"/>
    <n v="10"/>
  </r>
  <r>
    <x v="0"/>
    <s v="Vojkovský"/>
    <s v="Dalibor"/>
    <n v="2010"/>
    <n v="61"/>
    <n v="1"/>
    <n v="3"/>
    <n v="0"/>
    <n v="0"/>
    <n v="0"/>
    <n v="0"/>
    <x v="54"/>
    <n v="10"/>
  </r>
  <r>
    <x v="0"/>
    <s v="Vrbas"/>
    <s v="Alexandr"/>
    <n v="2007"/>
    <n v="29"/>
    <n v="2"/>
    <n v="2"/>
    <n v="0"/>
    <n v="1"/>
    <n v="4"/>
    <n v="200"/>
    <x v="55"/>
    <n v="7"/>
  </r>
  <r>
    <x v="0"/>
    <s v="Wojtas"/>
    <s v="Ines"/>
    <n v="2009"/>
    <n v="24"/>
    <n v="4"/>
    <n v="0"/>
    <n v="0"/>
    <n v="3"/>
    <n v="0"/>
    <n v="0"/>
    <x v="56"/>
    <n v="1"/>
  </r>
  <r>
    <x v="0"/>
    <s v="Závodný"/>
    <s v="Matyáš"/>
    <n v="2005"/>
    <n v="42"/>
    <n v="3"/>
    <n v="1"/>
    <n v="0"/>
    <n v="2"/>
    <n v="2"/>
    <n v="100"/>
    <x v="57"/>
    <n v="4"/>
  </r>
  <r>
    <x v="1"/>
    <s v="Beutel"/>
    <s v="David"/>
    <n v="2005"/>
    <n v="35"/>
    <n v="1"/>
    <n v="3"/>
    <n v="0"/>
    <n v="0"/>
    <n v="6"/>
    <n v="300"/>
    <x v="58"/>
    <n v="10"/>
  </r>
  <r>
    <x v="1"/>
    <s v="Boháč"/>
    <s v="Adam"/>
    <n v="2003"/>
    <n v="51"/>
    <n v="1"/>
    <n v="2"/>
    <n v="0"/>
    <n v="0"/>
    <n v="4"/>
    <n v="200"/>
    <x v="2"/>
    <n v="8"/>
  </r>
  <r>
    <x v="1"/>
    <s v="Brož"/>
    <s v="Ondřej"/>
    <n v="2005"/>
    <n v="46"/>
    <n v="3"/>
    <n v="2"/>
    <n v="0"/>
    <n v="2"/>
    <n v="4"/>
    <n v="200"/>
    <x v="59"/>
    <n v="6"/>
  </r>
  <r>
    <x v="1"/>
    <s v="Břežný"/>
    <s v="Filip"/>
    <n v="2008"/>
    <n v="39"/>
    <n v="5"/>
    <n v="0"/>
    <n v="0"/>
    <n v="0"/>
    <n v="0"/>
    <n v="0"/>
    <x v="60"/>
    <n v="1"/>
  </r>
  <r>
    <x v="1"/>
    <s v="Buček"/>
    <s v="Dan"/>
    <n v="2007"/>
    <n v="45"/>
    <n v="3"/>
    <n v="0"/>
    <n v="0"/>
    <n v="2"/>
    <n v="0"/>
    <n v="0"/>
    <x v="61"/>
    <n v="2"/>
  </r>
  <r>
    <x v="1"/>
    <s v="Caletka"/>
    <s v="Michal"/>
    <n v="2005"/>
    <n v="39"/>
    <n v="4"/>
    <n v="1"/>
    <n v="0"/>
    <n v="3"/>
    <n v="2"/>
    <n v="100"/>
    <x v="3"/>
    <n v="3"/>
  </r>
  <r>
    <x v="1"/>
    <s v="Caletka"/>
    <s v="Petr"/>
    <n v="2005"/>
    <n v="46"/>
    <n v="4"/>
    <n v="1"/>
    <n v="0"/>
    <n v="3"/>
    <n v="2"/>
    <n v="100"/>
    <x v="4"/>
    <n v="3"/>
  </r>
  <r>
    <x v="1"/>
    <s v="Ciora"/>
    <s v="Jakub"/>
    <n v="2009"/>
    <n v="24"/>
    <n v="1"/>
    <n v="3"/>
    <n v="1"/>
    <n v="0"/>
    <n v="7"/>
    <n v="210"/>
    <x v="5"/>
    <n v="11"/>
  </r>
  <r>
    <x v="1"/>
    <s v="Čech"/>
    <s v="Jiří"/>
    <n v="2005"/>
    <n v="46"/>
    <n v="1"/>
    <n v="4"/>
    <n v="0"/>
    <n v="0"/>
    <n v="8"/>
    <n v="310"/>
    <x v="62"/>
    <n v="12"/>
  </r>
  <r>
    <x v="1"/>
    <s v="Dastych"/>
    <s v="Filip"/>
    <n v="2009"/>
    <n v="34"/>
    <n v="3"/>
    <n v="0"/>
    <n v="0"/>
    <n v="0"/>
    <n v="0"/>
    <n v="0"/>
    <x v="6"/>
    <n v="2"/>
  </r>
  <r>
    <x v="1"/>
    <s v="Dokoupilová"/>
    <s v="Anna"/>
    <n v="2006"/>
    <n v="35"/>
    <n v="4"/>
    <n v="0"/>
    <n v="0"/>
    <n v="3"/>
    <n v="0"/>
    <n v="0"/>
    <x v="63"/>
    <n v="1"/>
  </r>
  <r>
    <x v="1"/>
    <s v="Dvořák"/>
    <s v="Josef"/>
    <n v="2005"/>
    <n v="46"/>
    <n v="5"/>
    <n v="0"/>
    <n v="0"/>
    <n v="0"/>
    <n v="0"/>
    <n v="0"/>
    <x v="64"/>
    <n v="1"/>
  </r>
  <r>
    <x v="1"/>
    <s v="Fojtík"/>
    <s v="Jiří Václav"/>
    <n v="2008"/>
    <n v="26"/>
    <n v="3"/>
    <n v="1"/>
    <n v="0"/>
    <n v="2"/>
    <n v="2"/>
    <n v="100"/>
    <x v="8"/>
    <n v="4"/>
  </r>
  <r>
    <x v="1"/>
    <s v="Grobelný"/>
    <s v="Vít"/>
    <n v="2007"/>
    <n v="29"/>
    <n v="3"/>
    <n v="2"/>
    <n v="0"/>
    <n v="2"/>
    <n v="4"/>
    <n v="200"/>
    <x v="65"/>
    <n v="6"/>
  </r>
  <r>
    <x v="1"/>
    <s v="Grobelný"/>
    <s v="Václav"/>
    <n v="2005"/>
    <n v="51"/>
    <n v="2"/>
    <n v="0"/>
    <n v="1"/>
    <n v="1"/>
    <n v="1"/>
    <n v="0"/>
    <x v="66"/>
    <n v="4"/>
  </r>
  <r>
    <x v="1"/>
    <s v="Jahodová"/>
    <s v="Petra"/>
    <n v="2007"/>
    <n v="44"/>
    <n v="3"/>
    <n v="0"/>
    <n v="0"/>
    <n v="0"/>
    <n v="0"/>
    <n v="0"/>
    <x v="18"/>
    <n v="2"/>
  </r>
  <r>
    <x v="1"/>
    <s v="Káňová"/>
    <s v="Barbora"/>
    <n v="2009"/>
    <n v="24"/>
    <n v="3"/>
    <n v="2"/>
    <n v="1"/>
    <n v="1"/>
    <n v="5"/>
    <n v="110"/>
    <x v="67"/>
    <n v="7"/>
  </r>
  <r>
    <x v="1"/>
    <s v="Kapias"/>
    <s v="Oliver"/>
    <n v="2008"/>
    <n v="26"/>
    <n v="2"/>
    <n v="2"/>
    <n v="0"/>
    <n v="1"/>
    <n v="4"/>
    <n v="200"/>
    <x v="68"/>
    <n v="7"/>
  </r>
  <r>
    <x v="1"/>
    <s v="Klimek"/>
    <s v="Ondřej"/>
    <n v="2005"/>
    <n v="51"/>
    <n v="2"/>
    <n v="0"/>
    <n v="1"/>
    <n v="1"/>
    <n v="1"/>
    <n v="0"/>
    <x v="69"/>
    <n v="4"/>
  </r>
  <r>
    <x v="1"/>
    <s v="Kreutz"/>
    <s v="David"/>
    <n v="2008"/>
    <n v="26"/>
    <n v="4"/>
    <n v="0"/>
    <n v="0"/>
    <n v="0"/>
    <n v="0"/>
    <n v="0"/>
    <x v="70"/>
    <n v="1"/>
  </r>
  <r>
    <x v="1"/>
    <s v="Kreutz"/>
    <s v="Martin"/>
    <n v="2008"/>
    <n v="28"/>
    <n v="4"/>
    <n v="0"/>
    <n v="0"/>
    <n v="0"/>
    <n v="0"/>
    <n v="0"/>
    <x v="71"/>
    <n v="1"/>
  </r>
  <r>
    <x v="1"/>
    <s v="Kubala"/>
    <s v="Marek"/>
    <n v="2009"/>
    <n v="34"/>
    <n v="1"/>
    <n v="1"/>
    <n v="1"/>
    <n v="0"/>
    <n v="3"/>
    <n v="100"/>
    <x v="72"/>
    <n v="7"/>
  </r>
  <r>
    <x v="1"/>
    <s v="Kulhánek"/>
    <s v="Adam"/>
    <n v="2007"/>
    <n v="39"/>
    <n v="2"/>
    <n v="3"/>
    <n v="0"/>
    <n v="1"/>
    <n v="6"/>
    <n v="210"/>
    <x v="27"/>
    <n v="9"/>
  </r>
  <r>
    <x v="1"/>
    <s v="Kuluris"/>
    <s v="Manolis"/>
    <n v="2009"/>
    <n v="28"/>
    <n v="1"/>
    <n v="2"/>
    <n v="0"/>
    <n v="1"/>
    <n v="4"/>
    <n v="200"/>
    <x v="28"/>
    <n v="8"/>
  </r>
  <r>
    <x v="1"/>
    <s v="Kusyn"/>
    <s v="Oliver"/>
    <n v="2009"/>
    <n v="24"/>
    <n v="5"/>
    <n v="0"/>
    <n v="0"/>
    <n v="0"/>
    <n v="0"/>
    <n v="0"/>
    <x v="29"/>
    <n v="1"/>
  </r>
  <r>
    <x v="1"/>
    <s v="Maršálek"/>
    <s v="Harry"/>
    <n v="2007"/>
    <n v="45"/>
    <n v="2"/>
    <n v="1"/>
    <n v="0"/>
    <n v="1"/>
    <n v="2"/>
    <n v="10"/>
    <x v="31"/>
    <n v="5"/>
  </r>
  <r>
    <x v="1"/>
    <s v="Mařec"/>
    <s v="Tomáš"/>
    <n v="2008"/>
    <n v="26"/>
    <n v="1"/>
    <n v="3"/>
    <n v="0"/>
    <n v="0"/>
    <n v="6"/>
    <n v="300"/>
    <x v="73"/>
    <n v="10"/>
  </r>
  <r>
    <x v="1"/>
    <s v="Morcinek"/>
    <s v="Lukáš"/>
    <n v="2007"/>
    <n v="45"/>
    <n v="1"/>
    <n v="2"/>
    <n v="0"/>
    <n v="0"/>
    <n v="4"/>
    <n v="200"/>
    <x v="34"/>
    <n v="8"/>
  </r>
  <r>
    <x v="1"/>
    <s v="Neshoda"/>
    <s v="Vojtěch"/>
    <n v="2008"/>
    <n v="29"/>
    <n v="4"/>
    <n v="0"/>
    <n v="1"/>
    <n v="0"/>
    <n v="1"/>
    <n v="0"/>
    <x v="74"/>
    <n v="2"/>
  </r>
  <r>
    <x v="1"/>
    <s v="Nuhlíček"/>
    <s v="Michal"/>
    <n v="2009"/>
    <n v="24"/>
    <n v="4"/>
    <n v="1"/>
    <n v="2"/>
    <n v="1"/>
    <n v="4"/>
    <n v="10"/>
    <x v="37"/>
    <n v="5"/>
  </r>
  <r>
    <x v="1"/>
    <s v="Nuhlíček"/>
    <s v="Jakub"/>
    <n v="2007"/>
    <n v="29"/>
    <n v="1"/>
    <n v="4"/>
    <n v="0"/>
    <n v="0"/>
    <n v="8"/>
    <n v="400"/>
    <x v="36"/>
    <n v="12"/>
  </r>
  <r>
    <x v="1"/>
    <s v="Pazdoň"/>
    <s v="Matyáš"/>
    <n v="2009"/>
    <n v="28"/>
    <n v="1"/>
    <n v="2"/>
    <n v="0"/>
    <n v="1"/>
    <n v="4"/>
    <n v="200"/>
    <x v="75"/>
    <n v="8"/>
  </r>
  <r>
    <x v="1"/>
    <s v="Poštulka"/>
    <s v="Petr"/>
    <n v="2005"/>
    <n v="39"/>
    <n v="3"/>
    <n v="2"/>
    <n v="0"/>
    <n v="2"/>
    <n v="4"/>
    <n v="200"/>
    <x v="39"/>
    <n v="6"/>
  </r>
  <r>
    <x v="1"/>
    <s v="Přikryl"/>
    <s v="Tomáš"/>
    <n v="2008"/>
    <n v="44"/>
    <n v="1"/>
    <n v="2"/>
    <n v="0"/>
    <n v="0"/>
    <n v="4"/>
    <n v="110"/>
    <x v="76"/>
    <n v="8"/>
  </r>
  <r>
    <x v="1"/>
    <s v="Ryška"/>
    <s v="Filip"/>
    <n v="2008"/>
    <n v="29"/>
    <n v="2"/>
    <n v="3"/>
    <n v="0"/>
    <n v="1"/>
    <n v="6"/>
    <n v="300"/>
    <x v="77"/>
    <n v="9"/>
  </r>
  <r>
    <x v="1"/>
    <s v="Salamonová"/>
    <s v="Karolína"/>
    <n v="2007"/>
    <n v="44"/>
    <n v="2"/>
    <n v="1"/>
    <n v="0"/>
    <n v="1"/>
    <n v="2"/>
    <n v="100"/>
    <x v="78"/>
    <n v="5"/>
  </r>
  <r>
    <x v="1"/>
    <s v="Sikora"/>
    <s v="Tomáš"/>
    <n v="2004"/>
    <n v="46"/>
    <n v="2"/>
    <n v="3"/>
    <n v="0"/>
    <n v="1"/>
    <n v="6"/>
    <n v="300"/>
    <x v="79"/>
    <n v="9"/>
  </r>
  <r>
    <x v="1"/>
    <s v="Starý"/>
    <s v="Patrik"/>
    <n v="2007"/>
    <n v="29"/>
    <n v="4"/>
    <n v="0"/>
    <n v="1"/>
    <n v="3"/>
    <n v="1"/>
    <n v="0"/>
    <x v="45"/>
    <n v="2"/>
  </r>
  <r>
    <x v="1"/>
    <s v="Suchan"/>
    <s v="Jan"/>
    <n v="2006"/>
    <n v="35"/>
    <n v="2"/>
    <n v="2"/>
    <n v="0"/>
    <n v="1"/>
    <n v="4"/>
    <n v="200"/>
    <x v="47"/>
    <n v="7"/>
  </r>
  <r>
    <x v="1"/>
    <s v="Šelong"/>
    <s v="Tadeáš"/>
    <n v="2009"/>
    <n v="24"/>
    <n v="2"/>
    <n v="2"/>
    <n v="0"/>
    <n v="2"/>
    <n v="4"/>
    <n v="200"/>
    <x v="80"/>
    <n v="7"/>
  </r>
  <r>
    <x v="1"/>
    <s v="Valentík"/>
    <s v="Tomáš"/>
    <n v="2005"/>
    <n v="39"/>
    <n v="1"/>
    <n v="4"/>
    <n v="0"/>
    <n v="0"/>
    <n v="8"/>
    <n v="400"/>
    <x v="81"/>
    <n v="12"/>
  </r>
  <r>
    <x v="1"/>
    <s v="Vjaclovský"/>
    <s v="David"/>
    <n v="2008"/>
    <n v="28"/>
    <n v="3"/>
    <n v="2"/>
    <n v="0"/>
    <n v="1"/>
    <n v="4"/>
    <n v="110"/>
    <x v="53"/>
    <n v="6"/>
  </r>
  <r>
    <x v="1"/>
    <s v="Zelinger"/>
    <s v="Karel"/>
    <n v="2006"/>
    <n v="35"/>
    <n v="3"/>
    <n v="1"/>
    <n v="0"/>
    <n v="2"/>
    <n v="2"/>
    <n v="100"/>
    <x v="82"/>
    <n v="4"/>
  </r>
  <r>
    <x v="1"/>
    <s v="Zwilling"/>
    <s v="Šimon"/>
    <n v="2008"/>
    <n v="34"/>
    <n v="1"/>
    <n v="1"/>
    <n v="1"/>
    <n v="0"/>
    <n v="3"/>
    <n v="100"/>
    <x v="83"/>
    <n v="7"/>
  </r>
  <r>
    <x v="2"/>
    <s v="Malinovský"/>
    <s v="Jiří"/>
    <n v="2008"/>
    <n v="37"/>
    <n v="3"/>
    <n v="1"/>
    <n v="0"/>
    <n v="2"/>
    <n v="2"/>
    <n v="100"/>
    <x v="84"/>
    <n v="4"/>
  </r>
  <r>
    <x v="2"/>
    <s v="Břežný"/>
    <s v="Filip"/>
    <n v="2008"/>
    <n v="37"/>
    <n v="4"/>
    <n v="0"/>
    <n v="0"/>
    <n v="3"/>
    <n v="0"/>
    <n v="0"/>
    <x v="60"/>
    <n v="1"/>
  </r>
  <r>
    <x v="2"/>
    <s v="Bodurová"/>
    <s v="Kateřina"/>
    <n v="2008"/>
    <n v="37"/>
    <n v="2"/>
    <n v="2"/>
    <n v="0"/>
    <n v="1"/>
    <n v="4"/>
    <n v="200"/>
    <x v="85"/>
    <n v="7"/>
  </r>
  <r>
    <x v="2"/>
    <s v="Kulhánek"/>
    <s v="Adam"/>
    <n v="2007"/>
    <n v="37"/>
    <n v="1"/>
    <n v="3"/>
    <n v="0"/>
    <n v="0"/>
    <n v="6"/>
    <n v="207"/>
    <x v="27"/>
    <n v="10"/>
  </r>
  <r>
    <x v="2"/>
    <s v="Fojtík"/>
    <s v="Jiří Václav"/>
    <n v="2008"/>
    <n v="26"/>
    <n v="3"/>
    <n v="2"/>
    <n v="0"/>
    <n v="2"/>
    <n v="2"/>
    <n v="100"/>
    <x v="8"/>
    <n v="6"/>
  </r>
  <r>
    <x v="2"/>
    <s v="Martinásek"/>
    <s v="Šimon"/>
    <n v="2009"/>
    <n v="26"/>
    <n v="2"/>
    <n v="2"/>
    <n v="0"/>
    <n v="1"/>
    <n v="4"/>
    <n v="110"/>
    <x v="32"/>
    <n v="7"/>
  </r>
  <r>
    <x v="2"/>
    <s v="Slovák"/>
    <s v="Jiří"/>
    <n v="2010"/>
    <n v="26"/>
    <n v="4"/>
    <n v="0"/>
    <n v="0"/>
    <n v="3"/>
    <n v="0"/>
    <n v="0"/>
    <x v="86"/>
    <n v="1"/>
  </r>
  <r>
    <x v="2"/>
    <s v="Mařec"/>
    <s v="Tomáš"/>
    <n v="2008"/>
    <n v="26"/>
    <n v="1"/>
    <n v="3"/>
    <n v="0"/>
    <n v="0"/>
    <n v="3"/>
    <n v="300"/>
    <x v="73"/>
    <n v="10"/>
  </r>
  <r>
    <x v="2"/>
    <s v="Havelka"/>
    <s v="Štěpán"/>
    <n v="2006"/>
    <n v="33"/>
    <n v="1"/>
    <n v="3"/>
    <n v="0"/>
    <n v="0"/>
    <n v="6"/>
    <n v="201"/>
    <x v="15"/>
    <n v="10"/>
  </r>
  <r>
    <x v="2"/>
    <s v="Stark"/>
    <s v="Vojtěch"/>
    <n v="2009"/>
    <n v="33"/>
    <n v="3"/>
    <n v="1"/>
    <n v="0"/>
    <n v="2"/>
    <n v="2"/>
    <n v="100"/>
    <x v="44"/>
    <n v="4"/>
  </r>
  <r>
    <x v="2"/>
    <s v="Sládek"/>
    <s v="Maxmilián"/>
    <n v="2008"/>
    <n v="33"/>
    <n v="2"/>
    <n v="2"/>
    <n v="0"/>
    <n v="1"/>
    <n v="4"/>
    <n v="101"/>
    <x v="87"/>
    <n v="7"/>
  </r>
  <r>
    <x v="2"/>
    <s v="Dastych"/>
    <s v="Filip"/>
    <n v="2009"/>
    <n v="33"/>
    <n v="4"/>
    <n v="0"/>
    <n v="0"/>
    <n v="3"/>
    <n v="0"/>
    <n v="0"/>
    <x v="6"/>
    <n v="1"/>
  </r>
  <r>
    <x v="2"/>
    <s v="Lošáková"/>
    <s v="Lucie"/>
    <n v="2003"/>
    <n v="49"/>
    <n v="2"/>
    <n v="2"/>
    <n v="0"/>
    <n v="1"/>
    <n v="4"/>
    <n v="101"/>
    <x v="88"/>
    <n v="7"/>
  </r>
  <r>
    <x v="2"/>
    <s v="Brož"/>
    <s v="Ondřej"/>
    <n v="2005"/>
    <n v="49"/>
    <n v="1"/>
    <n v="3"/>
    <n v="0"/>
    <n v="0"/>
    <n v="6"/>
    <n v="201"/>
    <x v="59"/>
    <n v="10"/>
  </r>
  <r>
    <x v="2"/>
    <s v="Dvořák"/>
    <s v="Josef"/>
    <n v="2005"/>
    <n v="49"/>
    <n v="4"/>
    <n v="0"/>
    <n v="0"/>
    <n v="3"/>
    <n v="0"/>
    <n v="0"/>
    <x v="64"/>
    <n v="1"/>
  </r>
  <r>
    <x v="2"/>
    <s v="Morcinek"/>
    <s v="Lukáš"/>
    <n v="2007"/>
    <n v="49"/>
    <n v="3"/>
    <n v="1"/>
    <n v="0"/>
    <n v="2"/>
    <n v="2"/>
    <n v="100"/>
    <x v="34"/>
    <n v="4"/>
  </r>
  <r>
    <x v="2"/>
    <s v="Bechný"/>
    <s v="Adam"/>
    <n v="2010"/>
    <n v="23"/>
    <n v="2"/>
    <n v="1"/>
    <n v="0"/>
    <n v="1"/>
    <n v="2"/>
    <n v="10"/>
    <x v="89"/>
    <n v="5"/>
  </r>
  <r>
    <x v="2"/>
    <s v="Přichystal"/>
    <s v="Leon"/>
    <n v="2009"/>
    <n v="23"/>
    <n v="3"/>
    <n v="0"/>
    <n v="0"/>
    <n v="2"/>
    <n v="0"/>
    <n v="0"/>
    <x v="90"/>
    <n v="2"/>
  </r>
  <r>
    <x v="2"/>
    <s v="Nováček"/>
    <s v="Nikolas"/>
    <n v="2009"/>
    <n v="23"/>
    <n v="1"/>
    <n v="2"/>
    <n v="0"/>
    <n v="0"/>
    <n v="4"/>
    <n v="200"/>
    <x v="91"/>
    <n v="8"/>
  </r>
  <r>
    <x v="2"/>
    <s v="Ciora "/>
    <s v="Jakub"/>
    <n v="2009"/>
    <n v="25"/>
    <n v="3"/>
    <n v="2"/>
    <n v="0"/>
    <n v="2"/>
    <n v="4"/>
    <n v="200"/>
    <x v="92"/>
    <n v="6"/>
  </r>
  <r>
    <x v="2"/>
    <s v="Kusyn"/>
    <s v="Oliver"/>
    <n v="2009"/>
    <n v="25"/>
    <n v="5"/>
    <n v="0"/>
    <n v="0"/>
    <n v="0"/>
    <n v="0"/>
    <n v="0"/>
    <x v="29"/>
    <n v="1"/>
  </r>
  <r>
    <x v="2"/>
    <s v="Vavrla"/>
    <s v="Alexandr"/>
    <n v="2010"/>
    <n v="25"/>
    <n v="2"/>
    <n v="3"/>
    <n v="0"/>
    <n v="1"/>
    <n v="6"/>
    <n v="210"/>
    <x v="93"/>
    <n v="9"/>
  </r>
  <r>
    <x v="2"/>
    <s v="Šelong"/>
    <s v="Tadeáš"/>
    <n v="2009"/>
    <n v="25"/>
    <n v="4"/>
    <n v="1"/>
    <n v="0"/>
    <n v="3"/>
    <n v="2"/>
    <n v="1"/>
    <x v="80"/>
    <n v="3"/>
  </r>
  <r>
    <x v="2"/>
    <s v="Stojčev"/>
    <s v="Matyáš"/>
    <n v="2010"/>
    <n v="25"/>
    <n v="1"/>
    <n v="4"/>
    <n v="0"/>
    <n v="0"/>
    <n v="8"/>
    <n v="400"/>
    <x v="94"/>
    <n v="12"/>
  </r>
  <r>
    <x v="2"/>
    <s v="Vjaclovský"/>
    <s v="David"/>
    <n v="2008"/>
    <n v="30"/>
    <n v="4"/>
    <n v="0"/>
    <n v="0"/>
    <n v="0"/>
    <n v="0"/>
    <n v="0"/>
    <x v="53"/>
    <n v="1"/>
  </r>
  <r>
    <x v="2"/>
    <s v="Lysický"/>
    <s v="Sebastián"/>
    <n v="2008"/>
    <n v="30"/>
    <n v="1"/>
    <n v="3"/>
    <n v="0"/>
    <n v="0"/>
    <n v="6"/>
    <n v="300"/>
    <x v="95"/>
    <n v="10"/>
  </r>
  <r>
    <x v="2"/>
    <s v="Grobelný"/>
    <s v="Vít"/>
    <n v="2007"/>
    <n v="30"/>
    <n v="2"/>
    <n v="2"/>
    <n v="0"/>
    <n v="1"/>
    <n v="4"/>
    <n v="200"/>
    <x v="65"/>
    <n v="7"/>
  </r>
  <r>
    <x v="2"/>
    <s v="Stohlová"/>
    <s v="Karolína"/>
    <n v="2008"/>
    <n v="30"/>
    <n v="3"/>
    <n v="1"/>
    <n v="0"/>
    <n v="2"/>
    <n v="2"/>
    <n v="100"/>
    <x v="96"/>
    <n v="4"/>
  </r>
  <r>
    <x v="2"/>
    <s v="Blahová"/>
    <s v="Alexandra"/>
    <n v="2007"/>
    <n v="31"/>
    <n v="2"/>
    <n v="0"/>
    <n v="0"/>
    <n v="2"/>
    <n v="0"/>
    <n v="0"/>
    <x v="97"/>
    <n v="3"/>
  </r>
  <r>
    <x v="2"/>
    <s v="Ryška"/>
    <s v="Filip"/>
    <n v="2008"/>
    <n v="31"/>
    <n v="1"/>
    <n v="2"/>
    <n v="0"/>
    <n v="0"/>
    <n v="4"/>
    <n v="200"/>
    <x v="77"/>
    <n v="8"/>
  </r>
  <r>
    <x v="2"/>
    <s v="Buček"/>
    <s v="Dan"/>
    <n v="2007"/>
    <n v="42"/>
    <n v="4"/>
    <n v="0"/>
    <n v="0"/>
    <n v="0"/>
    <n v="0"/>
    <n v="0"/>
    <x v="61"/>
    <n v="1"/>
  </r>
  <r>
    <x v="2"/>
    <s v="Šumský"/>
    <s v="Mirolav"/>
    <n v="2004"/>
    <n v="42"/>
    <n v="2"/>
    <n v="2"/>
    <n v="0"/>
    <n v="1"/>
    <n v="4"/>
    <n v="110"/>
    <x v="98"/>
    <n v="7"/>
  </r>
  <r>
    <x v="2"/>
    <s v="Románek"/>
    <s v="Jakub"/>
    <n v="2008"/>
    <n v="42"/>
    <n v="3"/>
    <n v="1"/>
    <n v="0"/>
    <n v="2"/>
    <n v="2"/>
    <n v="100"/>
    <x v="99"/>
    <n v="4"/>
  </r>
  <r>
    <x v="2"/>
    <s v="Vlk"/>
    <s v="František"/>
    <n v="2008"/>
    <n v="42"/>
    <n v="1"/>
    <n v="3"/>
    <n v="0"/>
    <n v="0"/>
    <n v="6"/>
    <n v="300"/>
    <x v="100"/>
    <n v="10"/>
  </r>
  <r>
    <x v="2"/>
    <s v="Šimkovič"/>
    <s v="Ondřej"/>
    <n v="2007"/>
    <n v="45.5"/>
    <n v="3"/>
    <n v="0"/>
    <n v="0"/>
    <n v="0"/>
    <n v="0"/>
    <n v="0"/>
    <x v="49"/>
    <n v="2"/>
  </r>
  <r>
    <x v="2"/>
    <s v="Závodný"/>
    <s v="Matyáš"/>
    <n v="2005"/>
    <n v="45.5"/>
    <n v="2"/>
    <n v="1"/>
    <n v="0"/>
    <n v="1"/>
    <n v="2"/>
    <n v="100"/>
    <x v="57"/>
    <n v="5"/>
  </r>
  <r>
    <x v="2"/>
    <s v="Nghiemová"/>
    <s v="Natálie"/>
    <n v="2004"/>
    <n v="45.5"/>
    <n v="1"/>
    <n v="2"/>
    <n v="0"/>
    <n v="0"/>
    <n v="4"/>
    <n v="110"/>
    <x v="101"/>
    <n v="8"/>
  </r>
  <r>
    <x v="2"/>
    <s v="Grobelný"/>
    <s v="Václav"/>
    <n v="2005"/>
    <n v="54"/>
    <n v="1"/>
    <n v="2"/>
    <n v="0"/>
    <n v="0"/>
    <n v="2"/>
    <n v="200"/>
    <x v="66"/>
    <n v="8"/>
  </r>
  <r>
    <x v="3"/>
    <s v="Vlček"/>
    <s v="Petr"/>
    <m/>
    <n v="24"/>
    <n v="5"/>
    <n v="0"/>
    <n v="0"/>
    <n v="4"/>
    <m/>
    <m/>
    <x v="102"/>
    <n v="1"/>
  </r>
  <r>
    <x v="3"/>
    <s v="Krčmář"/>
    <s v="Michal"/>
    <m/>
    <n v="24"/>
    <n v="4"/>
    <n v="1"/>
    <n v="0"/>
    <n v="3"/>
    <m/>
    <m/>
    <x v="24"/>
    <n v="3"/>
  </r>
  <r>
    <x v="3"/>
    <s v="Nováček"/>
    <s v="Nikolas"/>
    <m/>
    <n v="24"/>
    <n v="3"/>
    <n v="2"/>
    <n v="0"/>
    <n v="2"/>
    <m/>
    <m/>
    <x v="91"/>
    <n v="6"/>
  </r>
  <r>
    <x v="3"/>
    <s v="Káňová"/>
    <s v="Barbora"/>
    <m/>
    <n v="24"/>
    <n v="1"/>
    <n v="4"/>
    <n v="0"/>
    <n v="0"/>
    <m/>
    <m/>
    <x v="67"/>
    <n v="12"/>
  </r>
  <r>
    <x v="3"/>
    <s v="Přichystal"/>
    <s v="Leon"/>
    <n v="2009"/>
    <n v="24"/>
    <n v="2"/>
    <n v="3"/>
    <n v="0"/>
    <n v="1"/>
    <m/>
    <m/>
    <x v="90"/>
    <n v="9"/>
  </r>
  <r>
    <x v="3"/>
    <s v="Adamčíková"/>
    <s v="Nela"/>
    <m/>
    <n v="27"/>
    <n v="4"/>
    <n v="1"/>
    <n v="0"/>
    <n v="3"/>
    <m/>
    <m/>
    <x v="103"/>
    <n v="3"/>
  </r>
  <r>
    <x v="3"/>
    <s v="Kapias"/>
    <s v="Oliver"/>
    <m/>
    <n v="27"/>
    <n v="1"/>
    <n v="4"/>
    <n v="0"/>
    <n v="0"/>
    <m/>
    <m/>
    <x v="68"/>
    <n v="12"/>
  </r>
  <r>
    <x v="3"/>
    <s v="Martinásek"/>
    <s v="Šimon"/>
    <m/>
    <n v="27"/>
    <n v="2"/>
    <n v="3"/>
    <n v="0"/>
    <n v="1"/>
    <m/>
    <m/>
    <x v="32"/>
    <n v="9"/>
  </r>
  <r>
    <x v="3"/>
    <s v="Pizzato"/>
    <s v="Alessandro"/>
    <m/>
    <n v="27"/>
    <n v="5"/>
    <n v="0"/>
    <n v="0"/>
    <n v="4"/>
    <m/>
    <m/>
    <x v="104"/>
    <n v="1"/>
  </r>
  <r>
    <x v="3"/>
    <s v="Kuluris"/>
    <s v="Manolis"/>
    <n v="2009"/>
    <n v="27"/>
    <n v="3"/>
    <n v="2"/>
    <n v="0"/>
    <n v="2"/>
    <n v="4"/>
    <n v="200"/>
    <x v="28"/>
    <n v="6"/>
  </r>
  <r>
    <x v="3"/>
    <s v="Kreutz"/>
    <s v="Martin"/>
    <m/>
    <n v="29"/>
    <n v="5"/>
    <n v="0"/>
    <n v="1"/>
    <n v="3"/>
    <m/>
    <m/>
    <x v="71"/>
    <n v="2"/>
  </r>
  <r>
    <x v="3"/>
    <s v="Michálek"/>
    <s v="Jakub"/>
    <m/>
    <n v="29"/>
    <n v="4"/>
    <n v="2"/>
    <n v="0"/>
    <n v="2"/>
    <m/>
    <m/>
    <x v="105"/>
    <n v="5"/>
  </r>
  <r>
    <x v="3"/>
    <s v="Lukas"/>
    <s v="Daniel"/>
    <m/>
    <n v="29"/>
    <n v="1"/>
    <n v="3"/>
    <n v="1"/>
    <n v="0"/>
    <m/>
    <m/>
    <x v="30"/>
    <n v="11"/>
  </r>
  <r>
    <x v="3"/>
    <s v="Krčmář"/>
    <s v="Matěj"/>
    <m/>
    <n v="29"/>
    <n v="2"/>
    <n v="2"/>
    <n v="0"/>
    <n v="2"/>
    <m/>
    <m/>
    <x v="106"/>
    <n v="7"/>
  </r>
  <r>
    <x v="3"/>
    <s v="Stebnická"/>
    <s v="Lucie"/>
    <m/>
    <n v="29"/>
    <n v="2"/>
    <n v="2"/>
    <n v="0"/>
    <n v="2"/>
    <m/>
    <m/>
    <x v="46"/>
    <n v="7"/>
  </r>
  <r>
    <x v="3"/>
    <s v="Vrbas"/>
    <s v="Alexandr"/>
    <m/>
    <n v="32"/>
    <n v="2"/>
    <n v="2"/>
    <n v="0"/>
    <n v="1"/>
    <m/>
    <m/>
    <x v="55"/>
    <n v="7"/>
  </r>
  <r>
    <x v="3"/>
    <s v="Blahová"/>
    <s v="Alexandra"/>
    <n v="2007"/>
    <n v="32"/>
    <n v="3"/>
    <n v="1"/>
    <n v="0"/>
    <n v="2"/>
    <m/>
    <m/>
    <x v="97"/>
    <n v="4"/>
  </r>
  <r>
    <x v="3"/>
    <s v="Gilová"/>
    <s v="Eliška"/>
    <m/>
    <n v="32"/>
    <n v="4"/>
    <n v="0"/>
    <n v="0"/>
    <n v="3"/>
    <m/>
    <m/>
    <x v="11"/>
    <n v="1"/>
  </r>
  <r>
    <x v="3"/>
    <s v="Stark"/>
    <s v="Vojtěch"/>
    <m/>
    <n v="32"/>
    <n v="1"/>
    <n v="3"/>
    <n v="0"/>
    <n v="0"/>
    <m/>
    <m/>
    <x v="44"/>
    <n v="10"/>
  </r>
  <r>
    <x v="3"/>
    <s v="Poštulka"/>
    <s v="Petr"/>
    <n v="2005"/>
    <n v="40"/>
    <n v="1"/>
    <n v="2"/>
    <n v="0"/>
    <n v="0"/>
    <m/>
    <m/>
    <x v="39"/>
    <n v="8"/>
  </r>
  <r>
    <x v="3"/>
    <s v="Břežný"/>
    <s v="Filip"/>
    <n v="2008"/>
    <n v="40"/>
    <n v="2"/>
    <n v="1"/>
    <n v="0"/>
    <n v="1"/>
    <m/>
    <m/>
    <x v="60"/>
    <n v="5"/>
  </r>
  <r>
    <x v="3"/>
    <s v="Horuta"/>
    <s v="Matyáš"/>
    <m/>
    <n v="40"/>
    <n v="3"/>
    <n v="0"/>
    <n v="0"/>
    <n v="2"/>
    <m/>
    <m/>
    <x v="107"/>
    <n v="2"/>
  </r>
  <r>
    <x v="3"/>
    <s v="Brož"/>
    <s v="Ondřej"/>
    <m/>
    <n v="50"/>
    <n v="1"/>
    <n v="3"/>
    <n v="0"/>
    <n v="0"/>
    <m/>
    <m/>
    <x v="59"/>
    <n v="10"/>
  </r>
  <r>
    <x v="3"/>
    <s v="Morcinek"/>
    <s v="Lukáš"/>
    <m/>
    <n v="50"/>
    <n v="4"/>
    <n v="0"/>
    <n v="0"/>
    <n v="3"/>
    <m/>
    <m/>
    <x v="34"/>
    <n v="1"/>
  </r>
  <r>
    <x v="3"/>
    <s v="Klimek"/>
    <s v="Ondřej"/>
    <m/>
    <n v="50"/>
    <n v="2"/>
    <n v="2"/>
    <n v="0"/>
    <n v="1"/>
    <m/>
    <m/>
    <x v="69"/>
    <n v="7"/>
  </r>
  <r>
    <x v="3"/>
    <s v="Záruba"/>
    <s v="Pavel"/>
    <m/>
    <n v="50"/>
    <n v="3"/>
    <n v="1"/>
    <n v="0"/>
    <n v="2"/>
    <m/>
    <m/>
    <x v="108"/>
    <n v="4"/>
  </r>
  <r>
    <x v="3"/>
    <s v="Koch"/>
    <s v="Martin"/>
    <m/>
    <n v="25"/>
    <n v="5"/>
    <n v="0"/>
    <n v="0"/>
    <n v="4"/>
    <m/>
    <m/>
    <x v="109"/>
    <n v="1"/>
  </r>
  <r>
    <x v="3"/>
    <s v="Nuhlíček"/>
    <s v="Michal"/>
    <n v="2009"/>
    <n v="25"/>
    <n v="2"/>
    <n v="3"/>
    <n v="0"/>
    <n v="1"/>
    <m/>
    <m/>
    <x v="37"/>
    <n v="9"/>
  </r>
  <r>
    <x v="3"/>
    <s v="Fojtík"/>
    <s v="Jiří Václav"/>
    <m/>
    <n v="25"/>
    <n v="3"/>
    <n v="2"/>
    <n v="0"/>
    <n v="2"/>
    <m/>
    <m/>
    <x v="8"/>
    <n v="6"/>
  </r>
  <r>
    <x v="3"/>
    <s v="Šelong"/>
    <s v="Tadeáš"/>
    <m/>
    <n v="25"/>
    <n v="4"/>
    <n v="1"/>
    <n v="0"/>
    <n v="3"/>
    <m/>
    <m/>
    <x v="80"/>
    <n v="3"/>
  </r>
  <r>
    <x v="3"/>
    <s v="Mařec"/>
    <s v="Tomáš"/>
    <n v="2008"/>
    <n v="25"/>
    <n v="1"/>
    <n v="4"/>
    <n v="0"/>
    <n v="0"/>
    <m/>
    <m/>
    <x v="73"/>
    <n v="12"/>
  </r>
  <r>
    <x v="3"/>
    <s v="Graňák"/>
    <s v="Dominik"/>
    <m/>
    <n v="28"/>
    <n v="1"/>
    <n v="2"/>
    <n v="0"/>
    <n v="1"/>
    <m/>
    <m/>
    <x v="12"/>
    <n v="8"/>
  </r>
  <r>
    <x v="3"/>
    <s v="Valošek"/>
    <s v="Jakub"/>
    <n v="2008"/>
    <n v="28"/>
    <n v="3"/>
    <n v="1"/>
    <n v="0"/>
    <n v="2"/>
    <m/>
    <m/>
    <x v="110"/>
    <n v="4"/>
  </r>
  <r>
    <x v="3"/>
    <s v="Lanča"/>
    <s v="Eduard"/>
    <m/>
    <n v="28"/>
    <n v="2"/>
    <n v="2"/>
    <n v="0"/>
    <n v="1"/>
    <m/>
    <m/>
    <x v="111"/>
    <n v="7"/>
  </r>
  <r>
    <x v="3"/>
    <s v="Nytra"/>
    <s v="Sebastián"/>
    <m/>
    <n v="28"/>
    <n v="3"/>
    <n v="1"/>
    <n v="0"/>
    <n v="2"/>
    <m/>
    <m/>
    <x v="112"/>
    <n v="4"/>
  </r>
  <r>
    <x v="3"/>
    <s v="Lysický"/>
    <s v="Sebastián"/>
    <n v="2008"/>
    <n v="30"/>
    <n v="3"/>
    <n v="2"/>
    <n v="0"/>
    <n v="2"/>
    <m/>
    <m/>
    <x v="95"/>
    <n v="6"/>
  </r>
  <r>
    <x v="3"/>
    <s v="Murin"/>
    <s v="Jan"/>
    <m/>
    <n v="30"/>
    <n v="3"/>
    <n v="2"/>
    <n v="0"/>
    <n v="2"/>
    <m/>
    <m/>
    <x v="113"/>
    <n v="6"/>
  </r>
  <r>
    <x v="3"/>
    <s v="Nuhlíček"/>
    <s v="Jakub"/>
    <n v="2007"/>
    <n v="30"/>
    <n v="1"/>
    <n v="4"/>
    <n v="0"/>
    <n v="0"/>
    <m/>
    <m/>
    <x v="36"/>
    <n v="12"/>
  </r>
  <r>
    <x v="3"/>
    <s v="Starý"/>
    <s v="Patrik"/>
    <m/>
    <n v="30"/>
    <n v="5"/>
    <n v="0"/>
    <n v="0"/>
    <n v="4"/>
    <m/>
    <m/>
    <x v="45"/>
    <n v="1"/>
  </r>
  <r>
    <x v="3"/>
    <s v="Ryška"/>
    <s v="Filip"/>
    <m/>
    <n v="30"/>
    <n v="2"/>
    <n v="2"/>
    <n v="0"/>
    <n v="2"/>
    <m/>
    <m/>
    <x v="77"/>
    <n v="7"/>
  </r>
  <r>
    <x v="3"/>
    <s v="Zwilling"/>
    <s v="Šimon"/>
    <m/>
    <n v="36"/>
    <n v="1"/>
    <n v="3"/>
    <n v="0"/>
    <n v="0"/>
    <m/>
    <m/>
    <x v="83"/>
    <n v="10"/>
  </r>
  <r>
    <x v="3"/>
    <s v="Kubala"/>
    <s v="Marek"/>
    <m/>
    <n v="36"/>
    <n v="4"/>
    <n v="0"/>
    <n v="0"/>
    <n v="3"/>
    <m/>
    <m/>
    <x v="72"/>
    <n v="1"/>
  </r>
  <r>
    <x v="3"/>
    <s v="Dokoupilová"/>
    <s v="Anna"/>
    <m/>
    <n v="36"/>
    <n v="3"/>
    <n v="1"/>
    <n v="0"/>
    <n v="2"/>
    <m/>
    <m/>
    <x v="63"/>
    <n v="4"/>
  </r>
  <r>
    <x v="3"/>
    <s v="Kožušník"/>
    <s v="Václav"/>
    <m/>
    <n v="36"/>
    <n v="2"/>
    <n v="2"/>
    <n v="0"/>
    <n v="1"/>
    <m/>
    <m/>
    <x v="114"/>
    <n v="7"/>
  </r>
  <r>
    <x v="3"/>
    <s v="Blažek"/>
    <s v="Daniel"/>
    <m/>
    <n v="44"/>
    <n v="1"/>
    <n v="3"/>
    <n v="0"/>
    <n v="1"/>
    <m/>
    <m/>
    <x v="115"/>
    <n v="10"/>
  </r>
  <r>
    <x v="3"/>
    <s v="Buček"/>
    <s v="Dan"/>
    <m/>
    <n v="44"/>
    <n v="5"/>
    <n v="0"/>
    <n v="0"/>
    <n v="4"/>
    <m/>
    <m/>
    <x v="61"/>
    <n v="1"/>
  </r>
  <r>
    <x v="3"/>
    <s v="Šimkovič"/>
    <s v="Ondřej"/>
    <m/>
    <n v="44"/>
    <n v="2"/>
    <n v="3"/>
    <n v="0"/>
    <n v="1"/>
    <m/>
    <m/>
    <x v="49"/>
    <n v="9"/>
  </r>
  <r>
    <x v="3"/>
    <s v="Titze"/>
    <s v="Jakub"/>
    <m/>
    <n v="44"/>
    <n v="3"/>
    <n v="3"/>
    <n v="0"/>
    <n v="1"/>
    <m/>
    <m/>
    <x v="116"/>
    <n v="8"/>
  </r>
  <r>
    <x v="3"/>
    <s v="Maršálek"/>
    <s v="Harry"/>
    <m/>
    <n v="44"/>
    <n v="4"/>
    <n v="1"/>
    <n v="0"/>
    <n v="3"/>
    <m/>
    <m/>
    <x v="31"/>
    <n v="3"/>
  </r>
  <r>
    <x v="3"/>
    <s v="Blaho"/>
    <s v="Dominik"/>
    <m/>
    <n v="45"/>
    <n v="2"/>
    <n v="2"/>
    <n v="0"/>
    <n v="2"/>
    <m/>
    <m/>
    <x v="117"/>
    <n v="7"/>
  </r>
  <r>
    <x v="3"/>
    <s v="Sikora"/>
    <s v="Tomáš"/>
    <n v="2004"/>
    <n v="45"/>
    <n v="2"/>
    <n v="2"/>
    <n v="0"/>
    <n v="2"/>
    <m/>
    <m/>
    <x v="79"/>
    <n v="7"/>
  </r>
  <r>
    <x v="3"/>
    <s v="Závodný"/>
    <s v="Matyáš"/>
    <m/>
    <n v="45"/>
    <n v="4"/>
    <n v="2"/>
    <n v="0"/>
    <n v="2"/>
    <m/>
    <m/>
    <x v="57"/>
    <n v="5"/>
  </r>
  <r>
    <x v="3"/>
    <s v="Čech"/>
    <s v="Jiří"/>
    <m/>
    <n v="45"/>
    <n v="1"/>
    <n v="4"/>
    <n v="0"/>
    <n v="0"/>
    <m/>
    <m/>
    <x v="62"/>
    <n v="12"/>
  </r>
  <r>
    <x v="3"/>
    <s v="Benáčková"/>
    <s v="Denisa"/>
    <m/>
    <n v="45"/>
    <n v="5"/>
    <n v="0"/>
    <n v="0"/>
    <n v="4"/>
    <m/>
    <m/>
    <x v="118"/>
    <n v="1"/>
  </r>
  <r>
    <x v="4"/>
    <s v="Nováček"/>
    <s v="Nikolas"/>
    <m/>
    <n v="28"/>
    <n v="2"/>
    <n v="1"/>
    <n v="0"/>
    <n v="1"/>
    <m/>
    <m/>
    <x v="91"/>
    <n v="5"/>
  </r>
  <r>
    <x v="4"/>
    <s v="Šelong"/>
    <s v="Tadeáš"/>
    <m/>
    <n v="28"/>
    <n v="3"/>
    <n v="0"/>
    <n v="0"/>
    <n v="2"/>
    <m/>
    <m/>
    <x v="80"/>
    <n v="2"/>
  </r>
  <r>
    <x v="4"/>
    <s v="Kuluris"/>
    <s v="Manolis"/>
    <n v="2009"/>
    <n v="28"/>
    <n v="1"/>
    <n v="2"/>
    <n v="0"/>
    <n v="0"/>
    <n v="4"/>
    <n v="200"/>
    <x v="28"/>
    <n v="8"/>
  </r>
  <r>
    <x v="4"/>
    <s v="Boček"/>
    <s v="Petr"/>
    <m/>
    <n v="24"/>
    <n v="5"/>
    <n v="0"/>
    <n v="0"/>
    <n v="4"/>
    <m/>
    <m/>
    <x v="119"/>
    <n v="1"/>
  </r>
  <r>
    <x v="4"/>
    <s v="Krčmář"/>
    <s v="Michal"/>
    <m/>
    <n v="22"/>
    <n v="2"/>
    <n v="3"/>
    <n v="0"/>
    <n v="1"/>
    <m/>
    <m/>
    <x v="24"/>
    <n v="9"/>
  </r>
  <r>
    <x v="4"/>
    <s v="Vlk"/>
    <s v="František"/>
    <n v="2008"/>
    <n v="42"/>
    <n v="1"/>
    <n v="2"/>
    <n v="0"/>
    <n v="0"/>
    <m/>
    <m/>
    <x v="100"/>
    <n v="8"/>
  </r>
  <r>
    <x v="4"/>
    <s v="Zwilling"/>
    <s v="Šimon"/>
    <m/>
    <n v="35"/>
    <n v="1"/>
    <n v="3"/>
    <n v="0"/>
    <n v="0"/>
    <m/>
    <m/>
    <x v="83"/>
    <n v="10"/>
  </r>
  <r>
    <x v="4"/>
    <s v="Malinovský"/>
    <s v="Jiří"/>
    <n v="2008"/>
    <n v="35"/>
    <n v="2"/>
    <n v="2"/>
    <n v="0"/>
    <n v="1"/>
    <m/>
    <m/>
    <x v="84"/>
    <n v="7"/>
  </r>
  <r>
    <x v="4"/>
    <s v="Blahová"/>
    <s v="Alexandra"/>
    <n v="2007"/>
    <n v="32"/>
    <n v="1"/>
    <n v="2"/>
    <n v="0"/>
    <n v="0"/>
    <m/>
    <m/>
    <x v="97"/>
    <n v="8"/>
  </r>
  <r>
    <x v="4"/>
    <s v="Krčmář"/>
    <s v="Matěj"/>
    <m/>
    <n v="31"/>
    <n v="3"/>
    <n v="0"/>
    <n v="0"/>
    <n v="2"/>
    <m/>
    <m/>
    <x v="106"/>
    <n v="2"/>
  </r>
  <r>
    <x v="4"/>
    <s v="Stark"/>
    <s v="Vojtěch"/>
    <m/>
    <n v="28"/>
    <n v="2"/>
    <n v="2"/>
    <n v="0"/>
    <n v="2"/>
    <m/>
    <m/>
    <x v="44"/>
    <n v="7"/>
  </r>
  <r>
    <x v="4"/>
    <s v="Mařec"/>
    <s v="Tomáš"/>
    <n v="2008"/>
    <n v="27"/>
    <n v="1"/>
    <n v="4"/>
    <n v="0"/>
    <n v="0"/>
    <m/>
    <m/>
    <x v="73"/>
    <n v="12"/>
  </r>
  <r>
    <x v="4"/>
    <s v="Valošek"/>
    <s v="Jakub"/>
    <n v="2008"/>
    <n v="27"/>
    <n v="3"/>
    <n v="1"/>
    <n v="0"/>
    <n v="3"/>
    <m/>
    <m/>
    <x v="110"/>
    <n v="4"/>
  </r>
  <r>
    <x v="4"/>
    <s v="Blaho"/>
    <s v="Dominik"/>
    <m/>
    <n v="45"/>
    <n v="1"/>
    <n v="2"/>
    <n v="0"/>
    <n v="0"/>
    <m/>
    <m/>
    <x v="117"/>
    <n v="8"/>
  </r>
  <r>
    <x v="4"/>
    <s v="Lošáková"/>
    <s v="Lucie"/>
    <m/>
    <n v="45"/>
    <n v="3"/>
    <n v="0"/>
    <n v="0"/>
    <n v="2"/>
    <m/>
    <m/>
    <x v="88"/>
    <n v="2"/>
  </r>
  <r>
    <x v="4"/>
    <s v="Hladík"/>
    <s v="Václav"/>
    <m/>
    <n v="35"/>
    <n v="1"/>
    <n v="2"/>
    <n v="0"/>
    <n v="0"/>
    <m/>
    <m/>
    <x v="16"/>
    <n v="8"/>
  </r>
  <r>
    <x v="5"/>
    <s v="Přichystal"/>
    <s v="Leon"/>
    <n v="2009"/>
    <n v="30"/>
    <n v="4"/>
    <n v="1"/>
    <n v="0"/>
    <n v="3"/>
    <n v="2"/>
    <n v="100"/>
    <x v="90"/>
    <n v="3"/>
  </r>
  <r>
    <x v="5"/>
    <s v="Nuhlíček"/>
    <s v="Michal"/>
    <n v="2009"/>
    <n v="30"/>
    <n v="1"/>
    <n v="3"/>
    <n v="0"/>
    <n v="1"/>
    <n v="6"/>
    <n v="210"/>
    <x v="37"/>
    <n v="10"/>
  </r>
  <r>
    <x v="5"/>
    <s v="Ciora "/>
    <s v="Jakub"/>
    <n v="2009"/>
    <n v="30"/>
    <n v="1"/>
    <n v="3"/>
    <n v="0"/>
    <n v="1"/>
    <n v="6"/>
    <n v="210"/>
    <x v="92"/>
    <n v="10"/>
  </r>
  <r>
    <x v="5"/>
    <s v="Skořupa"/>
    <s v="Matěj"/>
    <n v="2010"/>
    <n v="30"/>
    <n v="5"/>
    <n v="0"/>
    <n v="0"/>
    <n v="4"/>
    <n v="0"/>
    <n v="0"/>
    <x v="120"/>
    <n v="1"/>
  </r>
  <r>
    <x v="5"/>
    <s v="Fojtík"/>
    <s v="Jiří Václav"/>
    <n v="2008"/>
    <n v="30"/>
    <n v="3"/>
    <n v="3"/>
    <n v="0"/>
    <n v="1"/>
    <n v="6"/>
    <n v="102"/>
    <x v="8"/>
    <n v="8"/>
  </r>
  <r>
    <x v="5"/>
    <s v="Lukas"/>
    <s v="Daniel"/>
    <n v="2007"/>
    <n v="33"/>
    <n v="3"/>
    <n v="1"/>
    <n v="0"/>
    <n v="3"/>
    <n v="2"/>
    <n v="10"/>
    <x v="30"/>
    <n v="4"/>
  </r>
  <r>
    <x v="5"/>
    <s v="Nuhlíček"/>
    <s v="Jakub"/>
    <n v="2007"/>
    <n v="33"/>
    <n v="2"/>
    <n v="3"/>
    <n v="0"/>
    <n v="1"/>
    <n v="6"/>
    <n v="120"/>
    <x v="36"/>
    <n v="9"/>
  </r>
  <r>
    <x v="5"/>
    <s v="Bartošic"/>
    <s v="Sebastián"/>
    <n v="2008"/>
    <n v="33"/>
    <n v="5"/>
    <n v="1"/>
    <n v="0"/>
    <n v="3"/>
    <n v="2"/>
    <n v="1"/>
    <x v="121"/>
    <n v="3"/>
  </r>
  <r>
    <x v="5"/>
    <s v="Murin"/>
    <s v="Jan"/>
    <n v="2008"/>
    <n v="33"/>
    <n v="3"/>
    <n v="1"/>
    <n v="0"/>
    <n v="3"/>
    <n v="2"/>
    <n v="10"/>
    <x v="113"/>
    <n v="4"/>
  </r>
  <r>
    <x v="5"/>
    <s v="Ryška"/>
    <s v="Filip"/>
    <n v="2008"/>
    <n v="33"/>
    <n v="1"/>
    <n v="4"/>
    <n v="0"/>
    <n v="0"/>
    <n v="8"/>
    <n v="220"/>
    <x v="77"/>
    <n v="12"/>
  </r>
  <r>
    <x v="5"/>
    <s v="Kuluris"/>
    <s v="Manolis"/>
    <n v="2009"/>
    <n v="29"/>
    <n v="1"/>
    <n v="4"/>
    <n v="0"/>
    <n v="0"/>
    <n v="8"/>
    <n v="310"/>
    <x v="28"/>
    <n v="12"/>
  </r>
  <r>
    <x v="5"/>
    <s v="Mařec"/>
    <s v="Tomáš"/>
    <n v="2008"/>
    <n v="29"/>
    <n v="2"/>
    <n v="3"/>
    <n v="0"/>
    <n v="1"/>
    <n v="6"/>
    <n v="300"/>
    <x v="73"/>
    <n v="9"/>
  </r>
  <r>
    <x v="5"/>
    <s v="Lysický"/>
    <s v="Sebastián"/>
    <n v="2008"/>
    <n v="29"/>
    <n v="3"/>
    <n v="2"/>
    <n v="0"/>
    <n v="2"/>
    <n v="4"/>
    <n v="200"/>
    <x v="95"/>
    <n v="6"/>
  </r>
  <r>
    <x v="5"/>
    <s v="Peter"/>
    <s v="Matyáš"/>
    <n v="2010"/>
    <n v="29"/>
    <n v="4"/>
    <n v="1"/>
    <n v="0"/>
    <n v="3"/>
    <n v="2"/>
    <n v="100"/>
    <x v="122"/>
    <n v="3"/>
  </r>
  <r>
    <x v="5"/>
    <s v="Valošek"/>
    <s v="Jakub"/>
    <n v="2008"/>
    <n v="29"/>
    <n v="5"/>
    <n v="0"/>
    <n v="0"/>
    <n v="4"/>
    <n v="0"/>
    <n v="0"/>
    <x v="110"/>
    <n v="1"/>
  </r>
  <r>
    <x v="5"/>
    <s v="To"/>
    <s v="Vojtěch"/>
    <n v="2009"/>
    <n v="23"/>
    <n v="1"/>
    <n v="2"/>
    <n v="0"/>
    <n v="0"/>
    <n v="4"/>
    <n v="110"/>
    <x v="123"/>
    <n v="8"/>
  </r>
  <r>
    <x v="5"/>
    <s v="Roztomilý"/>
    <s v="Ondřej"/>
    <n v="2010"/>
    <n v="23"/>
    <n v="3"/>
    <n v="0"/>
    <n v="0"/>
    <n v="2"/>
    <n v="0"/>
    <n v="0"/>
    <x v="124"/>
    <n v="2"/>
  </r>
  <r>
    <x v="5"/>
    <s v="Mazura"/>
    <s v="Vladislav"/>
    <n v="2010"/>
    <n v="23"/>
    <n v="2"/>
    <n v="1"/>
    <n v="0"/>
    <n v="1"/>
    <n v="2"/>
    <n v="1"/>
    <x v="125"/>
    <n v="5"/>
  </r>
  <r>
    <x v="5"/>
    <s v="Stark"/>
    <s v="Vojtěch"/>
    <n v="2009"/>
    <n v="37"/>
    <n v="2"/>
    <n v="2"/>
    <n v="0"/>
    <n v="1"/>
    <n v="4"/>
    <n v="200"/>
    <x v="44"/>
    <n v="7"/>
  </r>
  <r>
    <x v="5"/>
    <s v="Polášek"/>
    <s v="Vojtěch"/>
    <n v="2008"/>
    <n v="37"/>
    <n v="4"/>
    <n v="0"/>
    <n v="0"/>
    <n v="3"/>
    <n v="0"/>
    <n v="0"/>
    <x v="126"/>
    <n v="1"/>
  </r>
  <r>
    <x v="5"/>
    <s v="Tichý"/>
    <s v="Ondřej"/>
    <n v="2007"/>
    <n v="37"/>
    <n v="3"/>
    <n v="1"/>
    <n v="0"/>
    <n v="2"/>
    <n v="2"/>
    <n v="100"/>
    <x v="127"/>
    <n v="4"/>
  </r>
  <r>
    <x v="5"/>
    <s v="Malinovský"/>
    <s v="Jiří"/>
    <n v="2008"/>
    <n v="37"/>
    <n v="1"/>
    <n v="3"/>
    <n v="0"/>
    <n v="0"/>
    <n v="6"/>
    <n v="300"/>
    <x v="84"/>
    <n v="10"/>
  </r>
  <r>
    <x v="5"/>
    <s v="Šumský"/>
    <s v="Miroslav"/>
    <n v="2004"/>
    <n v="42"/>
    <n v="1"/>
    <n v="3"/>
    <n v="0"/>
    <n v="0"/>
    <n v="6"/>
    <n v="300"/>
    <x v="128"/>
    <n v="10"/>
  </r>
  <r>
    <x v="5"/>
    <s v="Grauer"/>
    <s v="Lukáš"/>
    <n v="2005"/>
    <n v="42"/>
    <n v="2"/>
    <n v="2"/>
    <n v="0"/>
    <n v="1"/>
    <n v="4"/>
    <n v="200"/>
    <x v="129"/>
    <n v="7"/>
  </r>
  <r>
    <x v="5"/>
    <s v="Břežný"/>
    <s v="Filip"/>
    <n v="2008"/>
    <n v="42"/>
    <n v="4"/>
    <n v="0"/>
    <n v="0"/>
    <n v="3"/>
    <n v="0"/>
    <n v="0"/>
    <x v="60"/>
    <n v="1"/>
  </r>
  <r>
    <x v="5"/>
    <s v="Románek"/>
    <s v="Jakub"/>
    <n v="2008"/>
    <n v="42"/>
    <n v="3"/>
    <n v="1"/>
    <n v="0"/>
    <n v="2"/>
    <n v="2"/>
    <n v="100"/>
    <x v="99"/>
    <n v="4"/>
  </r>
  <r>
    <x v="5"/>
    <s v="Vlk"/>
    <s v="František"/>
    <n v="2008"/>
    <n v="46"/>
    <n v="1"/>
    <n v="2"/>
    <n v="0"/>
    <n v="0"/>
    <n v="4"/>
    <n v="200"/>
    <x v="100"/>
    <n v="8"/>
  </r>
  <r>
    <x v="5"/>
    <s v="Jahodová"/>
    <s v="Petra"/>
    <n v="2007"/>
    <n v="46"/>
    <n v="2"/>
    <n v="1"/>
    <n v="0"/>
    <n v="1"/>
    <n v="2"/>
    <n v="1"/>
    <x v="18"/>
    <n v="5"/>
  </r>
  <r>
    <x v="5"/>
    <s v="Buček"/>
    <s v="Dan"/>
    <n v="2007"/>
    <n v="46"/>
    <n v="3"/>
    <n v="0"/>
    <n v="0"/>
    <n v="2"/>
    <n v="0"/>
    <n v="0"/>
    <x v="61"/>
    <n v="2"/>
  </r>
  <r>
    <x v="5"/>
    <s v="Šimkovič"/>
    <s v="Ondřej"/>
    <n v="2007"/>
    <n v="50"/>
    <n v="3"/>
    <n v="0"/>
    <n v="0"/>
    <n v="2"/>
    <n v="0"/>
    <n v="0"/>
    <x v="49"/>
    <n v="2"/>
  </r>
  <r>
    <x v="5"/>
    <s v="Grauerová"/>
    <s v="Kateřina"/>
    <n v="2004"/>
    <n v="50"/>
    <n v="1"/>
    <n v="2"/>
    <n v="0"/>
    <n v="0"/>
    <n v="4"/>
    <n v="200"/>
    <x v="130"/>
    <n v="8"/>
  </r>
  <r>
    <x v="5"/>
    <s v="Maršálek"/>
    <s v="Harry"/>
    <n v="2007"/>
    <n v="50"/>
    <n v="2"/>
    <n v="1"/>
    <n v="0"/>
    <n v="1"/>
    <n v="2"/>
    <n v="100"/>
    <x v="31"/>
    <n v="5"/>
  </r>
  <r>
    <x v="5"/>
    <s v="Zakaryan"/>
    <s v="Erik"/>
    <n v="2006"/>
    <n v="61"/>
    <m/>
    <m/>
    <m/>
    <m/>
    <m/>
    <m/>
    <x v="131"/>
    <s v=""/>
  </r>
  <r>
    <x v="6"/>
    <s v="Ryška"/>
    <s v="Filip"/>
    <m/>
    <n v="35"/>
    <n v="1"/>
    <n v="3"/>
    <n v="1"/>
    <n v="0"/>
    <n v="300"/>
    <n v="0"/>
    <x v="77"/>
    <n v="11"/>
  </r>
  <r>
    <x v="6"/>
    <s v="Tichý"/>
    <s v="Ondřej"/>
    <m/>
    <n v="35"/>
    <n v="1"/>
    <n v="3"/>
    <n v="1"/>
    <n v="0"/>
    <n v="300"/>
    <n v="0"/>
    <x v="127"/>
    <n v="11"/>
  </r>
  <r>
    <x v="6"/>
    <s v="Dvořáčková"/>
    <s v="Apolena"/>
    <m/>
    <n v="35"/>
    <n v="3"/>
    <n v="2"/>
    <n v="0"/>
    <n v="2"/>
    <n v="200"/>
    <n v="200"/>
    <x v="7"/>
    <n v="6"/>
  </r>
  <r>
    <x v="6"/>
    <s v="Polášek"/>
    <s v="Vojtěch"/>
    <m/>
    <n v="35"/>
    <n v="4"/>
    <n v="1"/>
    <n v="0"/>
    <n v="3"/>
    <n v="100"/>
    <n v="300"/>
    <x v="126"/>
    <n v="3"/>
  </r>
  <r>
    <x v="6"/>
    <s v="Lasák"/>
    <s v="Robert"/>
    <m/>
    <n v="35"/>
    <n v="5"/>
    <n v="0"/>
    <n v="0"/>
    <n v="4"/>
    <n v="0"/>
    <n v="400"/>
    <x v="132"/>
    <n v="1"/>
  </r>
  <r>
    <x v="6"/>
    <s v="Malinovský"/>
    <s v="Jiří"/>
    <m/>
    <n v="37"/>
    <n v="1"/>
    <n v="2"/>
    <n v="0"/>
    <n v="1"/>
    <n v="200"/>
    <n v="100"/>
    <x v="84"/>
    <n v="8"/>
  </r>
  <r>
    <x v="6"/>
    <s v="Bukovjanová"/>
    <s v="Charlotte"/>
    <m/>
    <n v="37"/>
    <n v="3"/>
    <n v="1"/>
    <n v="0"/>
    <n v="2"/>
    <n v="100"/>
    <n v="200"/>
    <x v="133"/>
    <n v="4"/>
  </r>
  <r>
    <x v="6"/>
    <s v="Dragon"/>
    <s v="Dominik"/>
    <m/>
    <n v="37"/>
    <n v="2"/>
    <n v="2"/>
    <n v="0"/>
    <n v="1"/>
    <n v="200"/>
    <n v="100"/>
    <x v="134"/>
    <n v="7"/>
  </r>
  <r>
    <x v="6"/>
    <s v="Kubala"/>
    <s v="Martin"/>
    <m/>
    <n v="37"/>
    <n v="4"/>
    <n v="1"/>
    <n v="0"/>
    <n v="2"/>
    <n v="100"/>
    <n v="200"/>
    <x v="135"/>
    <n v="3"/>
  </r>
  <r>
    <x v="6"/>
    <s v="Kožušník"/>
    <s v="Václav"/>
    <m/>
    <n v="42"/>
    <n v="3"/>
    <n v="1"/>
    <n v="0"/>
    <n v="2"/>
    <n v="100"/>
    <n v="200"/>
    <x v="114"/>
    <n v="4"/>
  </r>
  <r>
    <x v="6"/>
    <s v="Nováková"/>
    <s v="Emma"/>
    <m/>
    <n v="42"/>
    <n v="4"/>
    <n v="0"/>
    <n v="0"/>
    <n v="3"/>
    <n v="0"/>
    <n v="300"/>
    <x v="35"/>
    <n v="1"/>
  </r>
  <r>
    <x v="6"/>
    <s v="Horák"/>
    <s v="Richard"/>
    <m/>
    <n v="42"/>
    <n v="1"/>
    <n v="3"/>
    <n v="0"/>
    <n v="0"/>
    <n v="300"/>
    <n v="0"/>
    <x v="136"/>
    <n v="10"/>
  </r>
  <r>
    <x v="6"/>
    <s v="Románek"/>
    <s v="Jakub"/>
    <m/>
    <n v="42"/>
    <n v="2"/>
    <n v="2"/>
    <n v="0"/>
    <n v="1"/>
    <n v="200"/>
    <n v="100"/>
    <x v="99"/>
    <n v="7"/>
  </r>
  <r>
    <x v="6"/>
    <s v="Valentík"/>
    <s v="Tomáš"/>
    <m/>
    <n v="45"/>
    <n v="1"/>
    <n v="3"/>
    <n v="0"/>
    <n v="0"/>
    <n v="300"/>
    <n v="100"/>
    <x v="81"/>
    <n v="10"/>
  </r>
  <r>
    <x v="6"/>
    <s v="Štverka"/>
    <s v="Matyáš"/>
    <m/>
    <n v="45"/>
    <n v="3"/>
    <n v="1"/>
    <n v="0"/>
    <n v="2"/>
    <n v="100"/>
    <n v="200"/>
    <x v="137"/>
    <n v="4"/>
  </r>
  <r>
    <x v="6"/>
    <s v="Buček"/>
    <s v="Dan"/>
    <m/>
    <n v="45"/>
    <n v="4"/>
    <n v="0"/>
    <n v="0"/>
    <n v="3"/>
    <n v="0"/>
    <n v="300"/>
    <x v="61"/>
    <n v="1"/>
  </r>
  <r>
    <x v="6"/>
    <s v="Lošáková"/>
    <s v="Lucie"/>
    <m/>
    <n v="45"/>
    <n v="2"/>
    <n v="2"/>
    <n v="0"/>
    <n v="2"/>
    <n v="200"/>
    <n v="200"/>
    <x v="88"/>
    <n v="7"/>
  </r>
  <r>
    <x v="6"/>
    <s v="Šimkovič"/>
    <s v="Ondřej"/>
    <m/>
    <n v="50"/>
    <n v="3"/>
    <n v="1"/>
    <n v="0"/>
    <n v="2"/>
    <n v="100"/>
    <n v="200"/>
    <x v="49"/>
    <n v="4"/>
  </r>
  <r>
    <x v="6"/>
    <s v="Brož"/>
    <s v="Ondřej"/>
    <m/>
    <n v="50"/>
    <n v="1"/>
    <n v="3"/>
    <n v="0"/>
    <n v="0"/>
    <n v="300"/>
    <n v="0"/>
    <x v="59"/>
    <n v="10"/>
  </r>
  <r>
    <x v="6"/>
    <s v="Grauerová"/>
    <s v="Kateřina"/>
    <m/>
    <n v="50"/>
    <n v="2"/>
    <n v="2"/>
    <n v="0"/>
    <n v="1"/>
    <n v="200"/>
    <n v="100"/>
    <x v="130"/>
    <n v="7"/>
  </r>
  <r>
    <x v="6"/>
    <s v="Maršálek"/>
    <s v="Harry"/>
    <m/>
    <n v="50"/>
    <n v="4"/>
    <n v="0"/>
    <n v="0"/>
    <n v="3"/>
    <n v="0"/>
    <n v="300"/>
    <x v="31"/>
    <n v="1"/>
  </r>
  <r>
    <x v="6"/>
    <s v="Pithrman"/>
    <s v="Daniel"/>
    <m/>
    <n v="23.6"/>
    <n v="3"/>
    <n v="0"/>
    <n v="0"/>
    <n v="2"/>
    <n v="0"/>
    <n v="200"/>
    <x v="138"/>
    <n v="2"/>
  </r>
  <r>
    <x v="6"/>
    <s v="Juřica"/>
    <s v="Radek"/>
    <m/>
    <n v="23.6"/>
    <n v="2"/>
    <n v="1"/>
    <n v="0"/>
    <n v="1"/>
    <n v="100"/>
    <n v="100"/>
    <x v="139"/>
    <n v="5"/>
  </r>
  <r>
    <x v="6"/>
    <s v="Přidal"/>
    <s v="Ladislav"/>
    <m/>
    <n v="23.6"/>
    <n v="1"/>
    <n v="2"/>
    <n v="0"/>
    <n v="0"/>
    <n v="200"/>
    <n v="0"/>
    <x v="140"/>
    <n v="8"/>
  </r>
  <r>
    <x v="6"/>
    <s v="Káňová"/>
    <s v="Barbora"/>
    <m/>
    <n v="26"/>
    <n v="3"/>
    <n v="1"/>
    <n v="0"/>
    <n v="2"/>
    <n v="100"/>
    <n v="200"/>
    <x v="67"/>
    <n v="4"/>
  </r>
  <r>
    <x v="6"/>
    <s v="Nuhlíček"/>
    <s v="Michal"/>
    <m/>
    <n v="26"/>
    <n v="1"/>
    <n v="3"/>
    <n v="0"/>
    <n v="0"/>
    <n v="300"/>
    <n v="0"/>
    <x v="37"/>
    <n v="10"/>
  </r>
  <r>
    <x v="6"/>
    <s v="Nováček"/>
    <s v="Nikolas"/>
    <m/>
    <n v="26"/>
    <n v="2"/>
    <n v="2"/>
    <n v="0"/>
    <n v="1"/>
    <n v="200"/>
    <n v="100"/>
    <x v="91"/>
    <n v="7"/>
  </r>
  <r>
    <x v="6"/>
    <s v="Bukovský"/>
    <s v="Ondřej"/>
    <m/>
    <n v="26"/>
    <n v="4"/>
    <n v="0"/>
    <n v="0"/>
    <n v="3"/>
    <n v="0"/>
    <n v="300"/>
    <x v="141"/>
    <n v="1"/>
  </r>
  <r>
    <x v="6"/>
    <s v="Lanča"/>
    <s v="Eduard"/>
    <m/>
    <n v="28"/>
    <n v="1"/>
    <n v="3"/>
    <n v="0"/>
    <n v="0"/>
    <n v="300"/>
    <n v="0"/>
    <x v="111"/>
    <n v="10"/>
  </r>
  <r>
    <x v="6"/>
    <s v="Vlach"/>
    <s v="Antonín"/>
    <m/>
    <n v="28"/>
    <n v="4"/>
    <n v="0"/>
    <n v="0"/>
    <n v="3"/>
    <n v="0"/>
    <n v="300"/>
    <x v="142"/>
    <n v="1"/>
  </r>
  <r>
    <x v="6"/>
    <s v="Kret"/>
    <s v="Matyáš"/>
    <m/>
    <n v="28"/>
    <n v="3"/>
    <n v="1"/>
    <n v="0"/>
    <n v="2"/>
    <n v="100"/>
    <n v="200"/>
    <x v="143"/>
    <n v="4"/>
  </r>
  <r>
    <x v="6"/>
    <s v="Doubek"/>
    <s v="Benjamin"/>
    <m/>
    <n v="28"/>
    <n v="2"/>
    <n v="2"/>
    <n v="0"/>
    <n v="2"/>
    <n v="200"/>
    <n v="200"/>
    <x v="144"/>
    <n v="7"/>
  </r>
  <r>
    <x v="6"/>
    <s v="Stebnická"/>
    <s v="Lucie"/>
    <m/>
    <n v="30"/>
    <n v="5"/>
    <n v="0"/>
    <n v="0"/>
    <n v="4"/>
    <n v="0"/>
    <n v="400"/>
    <x v="46"/>
    <n v="1"/>
  </r>
  <r>
    <x v="6"/>
    <s v="Nuhlíček"/>
    <s v="Jakub"/>
    <m/>
    <n v="30"/>
    <n v="1"/>
    <n v="4"/>
    <n v="0"/>
    <n v="0"/>
    <n v="400"/>
    <n v="0"/>
    <x v="36"/>
    <n v="12"/>
  </r>
  <r>
    <x v="6"/>
    <s v="Slováková"/>
    <s v="Tereza"/>
    <m/>
    <n v="30"/>
    <n v="4"/>
    <n v="1"/>
    <n v="0"/>
    <n v="3"/>
    <n v="100"/>
    <n v="300"/>
    <x v="145"/>
    <n v="3"/>
  </r>
  <r>
    <x v="6"/>
    <s v="Lysický"/>
    <s v="Sebastián"/>
    <m/>
    <n v="30"/>
    <n v="2"/>
    <n v="3"/>
    <n v="0"/>
    <n v="1"/>
    <n v="300"/>
    <n v="100"/>
    <x v="95"/>
    <n v="9"/>
  </r>
  <r>
    <x v="6"/>
    <s v="Bartošic"/>
    <s v="Sebastián"/>
    <m/>
    <n v="30"/>
    <n v="3"/>
    <n v="2"/>
    <n v="0"/>
    <n v="2"/>
    <n v="200"/>
    <n v="200"/>
    <x v="121"/>
    <n v="6"/>
  </r>
  <r>
    <x v="6"/>
    <s v="To"/>
    <s v="Vojtěch"/>
    <m/>
    <n v="21"/>
    <n v="1"/>
    <n v="2"/>
    <n v="0"/>
    <n v="0"/>
    <n v="200"/>
    <n v="0"/>
    <x v="123"/>
    <n v="8"/>
  </r>
  <r>
    <x v="6"/>
    <s v="Boček"/>
    <s v="Petr"/>
    <m/>
    <n v="21"/>
    <n v="3"/>
    <n v="0"/>
    <n v="0"/>
    <n v="3"/>
    <n v="0"/>
    <n v="300"/>
    <x v="119"/>
    <n v="2"/>
  </r>
  <r>
    <x v="6"/>
    <s v="Tomica"/>
    <s v="Daniel"/>
    <m/>
    <n v="21"/>
    <n v="2"/>
    <n v="1"/>
    <n v="0"/>
    <n v="1"/>
    <n v="100"/>
    <n v="100"/>
    <x v="146"/>
    <n v="5"/>
  </r>
  <r>
    <x v="6"/>
    <s v="Lukas"/>
    <s v="Daniel"/>
    <m/>
    <n v="32"/>
    <n v="4"/>
    <n v="0"/>
    <n v="0"/>
    <n v="3"/>
    <n v="0"/>
    <n v="300"/>
    <x v="30"/>
    <n v="1"/>
  </r>
  <r>
    <x v="6"/>
    <s v="Bukovská"/>
    <s v="Barbora"/>
    <m/>
    <n v="32"/>
    <n v="3"/>
    <n v="0"/>
    <n v="0"/>
    <n v="2"/>
    <n v="0"/>
    <n v="200"/>
    <x v="147"/>
    <n v="2"/>
  </r>
  <r>
    <x v="6"/>
    <s v="Starý"/>
    <s v="Patrik"/>
    <m/>
    <n v="32"/>
    <n v="2"/>
    <n v="1"/>
    <n v="0"/>
    <n v="1"/>
    <n v="100"/>
    <n v="100"/>
    <x v="45"/>
    <n v="5"/>
  </r>
  <r>
    <x v="6"/>
    <s v="Vrbas"/>
    <s v="Alexander"/>
    <m/>
    <n v="32"/>
    <n v="1"/>
    <n v="3"/>
    <n v="0"/>
    <n v="0"/>
    <n v="200"/>
    <n v="0"/>
    <x v="148"/>
    <n v="10"/>
  </r>
  <r>
    <x v="7"/>
    <s v="To"/>
    <s v="Vojtěch"/>
    <m/>
    <n v="20"/>
    <n v="1"/>
    <n v="2"/>
    <n v="0"/>
    <n v="0"/>
    <n v="200"/>
    <n v="0"/>
    <x v="123"/>
    <n v="8"/>
  </r>
  <r>
    <x v="7"/>
    <s v="Boček"/>
    <s v="Petr"/>
    <m/>
    <n v="20"/>
    <n v="2"/>
    <n v="0"/>
    <n v="1"/>
    <n v="0"/>
    <n v="0"/>
    <n v="0"/>
    <x v="119"/>
    <n v="4"/>
  </r>
  <r>
    <x v="7"/>
    <s v="Holek"/>
    <s v="Filip"/>
    <m/>
    <n v="20"/>
    <n v="2"/>
    <n v="0"/>
    <n v="1"/>
    <n v="0"/>
    <n v="0"/>
    <n v="0"/>
    <x v="149"/>
    <n v="4"/>
  </r>
  <r>
    <x v="7"/>
    <s v="Ciora"/>
    <s v="Jakub"/>
    <m/>
    <n v="26"/>
    <n v="1"/>
    <n v="2"/>
    <n v="1"/>
    <n v="0"/>
    <n v="200"/>
    <n v="0"/>
    <x v="5"/>
    <n v="9"/>
  </r>
  <r>
    <x v="7"/>
    <s v="Nuhlíček"/>
    <s v="Michal"/>
    <m/>
    <n v="26"/>
    <n v="1"/>
    <n v="2"/>
    <n v="1"/>
    <n v="0"/>
    <n v="200"/>
    <n v="0"/>
    <x v="37"/>
    <n v="9"/>
  </r>
  <r>
    <x v="7"/>
    <s v="Šindel"/>
    <s v="Jakub"/>
    <m/>
    <n v="26"/>
    <n v="4"/>
    <n v="0"/>
    <n v="0"/>
    <n v="3"/>
    <n v="0"/>
    <n v="300"/>
    <x v="150"/>
    <n v="1"/>
  </r>
  <r>
    <x v="7"/>
    <s v="Foldýnová"/>
    <s v="Sabina"/>
    <m/>
    <n v="26"/>
    <n v="3"/>
    <n v="1"/>
    <n v="0"/>
    <n v="2"/>
    <n v="100"/>
    <n v="200"/>
    <x v="151"/>
    <n v="4"/>
  </r>
  <r>
    <x v="7"/>
    <s v="Doubek"/>
    <s v="Benjamin"/>
    <m/>
    <n v="30"/>
    <n v="1"/>
    <n v="2"/>
    <n v="1"/>
    <n v="0"/>
    <n v="200"/>
    <n v="0"/>
    <x v="144"/>
    <n v="9"/>
  </r>
  <r>
    <x v="7"/>
    <s v="Bartošic"/>
    <s v="Sebastián"/>
    <m/>
    <n v="30"/>
    <n v="1"/>
    <n v="2"/>
    <n v="1"/>
    <n v="0"/>
    <n v="200"/>
    <n v="0"/>
    <x v="121"/>
    <n v="9"/>
  </r>
  <r>
    <x v="7"/>
    <s v="Staněk"/>
    <s v="Patrik"/>
    <m/>
    <n v="30"/>
    <n v="3"/>
    <n v="1"/>
    <n v="0"/>
    <n v="2"/>
    <n v="100"/>
    <n v="200"/>
    <x v="152"/>
    <n v="4"/>
  </r>
  <r>
    <x v="7"/>
    <s v="Satora"/>
    <s v="David"/>
    <m/>
    <n v="30"/>
    <n v="4"/>
    <n v="0"/>
    <n v="0"/>
    <n v="3"/>
    <n v="0"/>
    <n v="300"/>
    <x v="153"/>
    <n v="1"/>
  </r>
  <r>
    <x v="7"/>
    <s v="Havelka"/>
    <s v="Josef"/>
    <m/>
    <n v="42"/>
    <n v="1"/>
    <n v="2"/>
    <n v="1"/>
    <n v="0"/>
    <n v="200"/>
    <n v="0"/>
    <x v="154"/>
    <n v="9"/>
  </r>
  <r>
    <x v="7"/>
    <s v="Havelka"/>
    <s v="Štěpán"/>
    <m/>
    <n v="42"/>
    <n v="1"/>
    <n v="2"/>
    <n v="1"/>
    <n v="0"/>
    <n v="200"/>
    <n v="0"/>
    <x v="15"/>
    <n v="9"/>
  </r>
  <r>
    <x v="7"/>
    <s v="Kubik"/>
    <s v="Lukáš"/>
    <m/>
    <n v="42"/>
    <n v="3"/>
    <n v="1"/>
    <n v="0"/>
    <n v="2"/>
    <n v="100"/>
    <n v="200"/>
    <x v="155"/>
    <n v="4"/>
  </r>
  <r>
    <x v="7"/>
    <s v="Korytář"/>
    <s v="Dan"/>
    <m/>
    <n v="42"/>
    <n v="4"/>
    <n v="0"/>
    <n v="0"/>
    <n v="3"/>
    <n v="0"/>
    <n v="300"/>
    <x v="156"/>
    <n v="1"/>
  </r>
  <r>
    <x v="7"/>
    <s v="Malinovský"/>
    <s v="Jiří"/>
    <m/>
    <n v="38"/>
    <n v="1"/>
    <n v="4"/>
    <n v="0"/>
    <n v="0"/>
    <n v="400"/>
    <n v="0"/>
    <x v="84"/>
    <n v="12"/>
  </r>
  <r>
    <x v="7"/>
    <s v="Kubala"/>
    <s v="Marek"/>
    <m/>
    <n v="38"/>
    <n v="2"/>
    <n v="3"/>
    <n v="0"/>
    <n v="0"/>
    <n v="300"/>
    <n v="0"/>
    <x v="72"/>
    <n v="9"/>
  </r>
  <r>
    <x v="7"/>
    <s v="Polášek"/>
    <s v="Vojtěch"/>
    <m/>
    <n v="38"/>
    <n v="3"/>
    <n v="2"/>
    <n v="0"/>
    <n v="2"/>
    <n v="200"/>
    <n v="200"/>
    <x v="126"/>
    <n v="6"/>
  </r>
  <r>
    <x v="7"/>
    <s v="Korytář"/>
    <s v="Adam"/>
    <m/>
    <n v="38"/>
    <n v="4"/>
    <n v="1"/>
    <n v="0"/>
    <n v="3"/>
    <n v="100"/>
    <n v="300"/>
    <x v="157"/>
    <n v="3"/>
  </r>
  <r>
    <x v="7"/>
    <s v="Coccia"/>
    <s v="Francesco"/>
    <m/>
    <n v="38"/>
    <n v="5"/>
    <n v="0"/>
    <n v="0"/>
    <n v="4"/>
    <n v="0"/>
    <n v="400"/>
    <x v="158"/>
    <n v="1"/>
  </r>
  <r>
    <x v="7"/>
    <s v="Valentík"/>
    <s v="Lukáš"/>
    <m/>
    <n v="44"/>
    <n v="1"/>
    <n v="2"/>
    <n v="0"/>
    <n v="0"/>
    <n v="200"/>
    <n v="0"/>
    <x v="159"/>
    <n v="8"/>
  </r>
  <r>
    <x v="7"/>
    <s v="Kobiernicki"/>
    <s v="Marek"/>
    <m/>
    <n v="44"/>
    <n v="2"/>
    <n v="1"/>
    <n v="0"/>
    <n v="1"/>
    <n v="100"/>
    <n v="100"/>
    <x v="160"/>
    <n v="5"/>
  </r>
  <r>
    <x v="7"/>
    <s v="Grauer"/>
    <s v="Lukáš"/>
    <m/>
    <n v="44"/>
    <n v="3"/>
    <n v="0"/>
    <n v="0"/>
    <n v="2"/>
    <n v="0"/>
    <n v="200"/>
    <x v="129"/>
    <n v="2"/>
  </r>
  <r>
    <x v="7"/>
    <s v="Skácel"/>
    <s v="Antonín"/>
    <m/>
    <n v="57"/>
    <n v="1"/>
    <n v="3"/>
    <n v="0"/>
    <n v="0"/>
    <n v="300"/>
    <n v="0"/>
    <x v="161"/>
    <n v="10"/>
  </r>
  <r>
    <x v="7"/>
    <s v="Rechtík"/>
    <s v="Metoděj"/>
    <m/>
    <n v="57"/>
    <n v="2"/>
    <n v="2"/>
    <n v="0"/>
    <n v="1"/>
    <n v="200"/>
    <n v="100"/>
    <x v="162"/>
    <n v="7"/>
  </r>
  <r>
    <x v="7"/>
    <s v="Kališík"/>
    <s v="Jakub"/>
    <m/>
    <n v="57"/>
    <n v="3"/>
    <n v="1"/>
    <n v="0"/>
    <n v="2"/>
    <n v="100"/>
    <n v="200"/>
    <x v="163"/>
    <n v="4"/>
  </r>
  <r>
    <x v="7"/>
    <s v="Widziolek"/>
    <s v="Richard"/>
    <m/>
    <n v="57"/>
    <n v="4"/>
    <n v="0"/>
    <n v="0"/>
    <n v="3"/>
    <n v="0"/>
    <n v="300"/>
    <x v="164"/>
    <n v="1"/>
  </r>
  <r>
    <x v="7"/>
    <s v="Přidal"/>
    <s v="Ladislav"/>
    <m/>
    <n v="23.5"/>
    <n v="1"/>
    <n v="3"/>
    <n v="0"/>
    <n v="0"/>
    <n v="300"/>
    <n v="0"/>
    <x v="140"/>
    <n v="10"/>
  </r>
  <r>
    <x v="7"/>
    <s v="Kotouček"/>
    <s v="Marek"/>
    <m/>
    <n v="23.5"/>
    <n v="2"/>
    <n v="1"/>
    <n v="1"/>
    <n v="1"/>
    <n v="200"/>
    <n v="100"/>
    <x v="23"/>
    <n v="6"/>
  </r>
  <r>
    <x v="7"/>
    <s v="Pittrman"/>
    <s v="Daniel"/>
    <m/>
    <n v="23.5"/>
    <n v="2"/>
    <n v="1"/>
    <n v="1"/>
    <n v="1"/>
    <n v="200"/>
    <n v="100"/>
    <x v="165"/>
    <n v="6"/>
  </r>
  <r>
    <x v="7"/>
    <s v="Krčmář"/>
    <s v="Michal"/>
    <m/>
    <n v="23.5"/>
    <n v="4"/>
    <n v="0"/>
    <n v="0"/>
    <n v="3"/>
    <n v="0"/>
    <n v="300"/>
    <x v="24"/>
    <n v="1"/>
  </r>
  <r>
    <x v="7"/>
    <s v="Nuhlíček"/>
    <s v="Jakub"/>
    <m/>
    <n v="30"/>
    <n v="1"/>
    <n v="4"/>
    <n v="0"/>
    <n v="0"/>
    <n v="400"/>
    <n v="0"/>
    <x v="36"/>
    <n v="12"/>
  </r>
  <r>
    <x v="7"/>
    <s v="Valošek"/>
    <s v="Jakub"/>
    <m/>
    <n v="30"/>
    <n v="2"/>
    <n v="3"/>
    <n v="0"/>
    <n v="1"/>
    <n v="300"/>
    <n v="100"/>
    <x v="110"/>
    <n v="9"/>
  </r>
  <r>
    <x v="7"/>
    <s v="Vjaclovský"/>
    <s v="David"/>
    <m/>
    <n v="30"/>
    <n v="3"/>
    <n v="2"/>
    <n v="0"/>
    <n v="2"/>
    <n v="200"/>
    <n v="200"/>
    <x v="53"/>
    <n v="6"/>
  </r>
  <r>
    <x v="7"/>
    <s v="Fojtík"/>
    <s v="Jiří"/>
    <m/>
    <n v="30"/>
    <n v="3"/>
    <n v="2"/>
    <n v="0"/>
    <n v="2"/>
    <n v="200"/>
    <n v="200"/>
    <x v="166"/>
    <n v="6"/>
  </r>
  <r>
    <x v="7"/>
    <s v="Kreutz"/>
    <s v="Martin"/>
    <m/>
    <n v="30"/>
    <n v="5"/>
    <n v="0"/>
    <n v="0"/>
    <n v="4"/>
    <n v="0"/>
    <n v="400"/>
    <x v="71"/>
    <n v="1"/>
  </r>
  <r>
    <x v="7"/>
    <s v="Krčmář"/>
    <s v="Matěj"/>
    <m/>
    <n v="30"/>
    <n v="1"/>
    <n v="3"/>
    <n v="0"/>
    <n v="0"/>
    <n v="300"/>
    <n v="0"/>
    <x v="106"/>
    <n v="10"/>
  </r>
  <r>
    <x v="7"/>
    <s v="Macháček"/>
    <s v="Tomáš"/>
    <m/>
    <n v="30"/>
    <n v="2"/>
    <n v="2"/>
    <n v="0"/>
    <n v="1"/>
    <n v="200"/>
    <n v="100"/>
    <x v="167"/>
    <n v="7"/>
  </r>
  <r>
    <x v="7"/>
    <s v="Šelong"/>
    <s v="Tadeáš"/>
    <m/>
    <n v="30"/>
    <n v="3"/>
    <n v="1"/>
    <n v="0"/>
    <n v="2"/>
    <n v="100"/>
    <n v="200"/>
    <x v="80"/>
    <n v="4"/>
  </r>
  <r>
    <x v="7"/>
    <s v="Figar"/>
    <s v="Jan"/>
    <m/>
    <n v="30"/>
    <n v="4"/>
    <n v="0"/>
    <n v="0"/>
    <n v="3"/>
    <n v="0"/>
    <n v="300"/>
    <x v="168"/>
    <n v="1"/>
  </r>
  <r>
    <x v="7"/>
    <s v="Vrbas"/>
    <s v="Alexander"/>
    <m/>
    <n v="34"/>
    <n v="1"/>
    <n v="3"/>
    <n v="1"/>
    <n v="0"/>
    <n v="300"/>
    <n v="0"/>
    <x v="148"/>
    <n v="11"/>
  </r>
  <r>
    <x v="7"/>
    <s v="Sládek"/>
    <s v="Maxmilián"/>
    <m/>
    <n v="34"/>
    <n v="1"/>
    <n v="3"/>
    <n v="1"/>
    <n v="0"/>
    <n v="300"/>
    <n v="0"/>
    <x v="87"/>
    <n v="11"/>
  </r>
  <r>
    <x v="7"/>
    <s v="Kanclíř"/>
    <s v="Šimon"/>
    <m/>
    <n v="34"/>
    <n v="3"/>
    <n v="2"/>
    <n v="0"/>
    <n v="2"/>
    <n v="200"/>
    <n v="200"/>
    <x v="169"/>
    <n v="6"/>
  </r>
  <r>
    <x v="7"/>
    <s v="Pröschl"/>
    <s v="Jakub"/>
    <m/>
    <n v="34"/>
    <n v="4"/>
    <n v="1"/>
    <n v="0"/>
    <n v="3"/>
    <n v="100"/>
    <n v="300"/>
    <x v="170"/>
    <n v="3"/>
  </r>
  <r>
    <x v="7"/>
    <s v="Gilová"/>
    <s v="Eliška"/>
    <m/>
    <n v="34"/>
    <n v="5"/>
    <n v="0"/>
    <n v="0"/>
    <n v="4"/>
    <n v="0"/>
    <n v="400"/>
    <x v="11"/>
    <n v="1"/>
  </r>
  <r>
    <x v="7"/>
    <s v="Šumský"/>
    <s v="Miroslav"/>
    <m/>
    <n v="40"/>
    <n v="1"/>
    <n v="3"/>
    <n v="0"/>
    <n v="0"/>
    <n v="300"/>
    <n v="0"/>
    <x v="128"/>
    <n v="10"/>
  </r>
  <r>
    <x v="7"/>
    <s v="Kristen"/>
    <s v="Nikolas"/>
    <m/>
    <n v="40"/>
    <n v="2"/>
    <n v="2"/>
    <n v="0"/>
    <n v="1"/>
    <n v="200"/>
    <n v="100"/>
    <x v="171"/>
    <n v="7"/>
  </r>
  <r>
    <x v="7"/>
    <s v="Horák"/>
    <s v="Richard"/>
    <m/>
    <n v="40"/>
    <n v="3"/>
    <n v="1"/>
    <n v="0"/>
    <n v="2"/>
    <n v="100"/>
    <n v="200"/>
    <x v="136"/>
    <n v="4"/>
  </r>
  <r>
    <x v="7"/>
    <s v="Kožušník"/>
    <s v="Václav"/>
    <m/>
    <n v="40"/>
    <n v="4"/>
    <n v="0"/>
    <n v="0"/>
    <n v="3"/>
    <n v="0"/>
    <n v="300"/>
    <x v="114"/>
    <n v="1"/>
  </r>
  <r>
    <x v="7"/>
    <s v="Štverka"/>
    <s v="Matyáš"/>
    <m/>
    <n v="47"/>
    <n v="1"/>
    <n v="1"/>
    <n v="1"/>
    <n v="0"/>
    <n v="100"/>
    <n v="0"/>
    <x v="137"/>
    <n v="7"/>
  </r>
  <r>
    <x v="7"/>
    <s v="Šimkovič"/>
    <s v="Ondřej"/>
    <m/>
    <n v="47"/>
    <n v="1"/>
    <n v="1"/>
    <n v="1"/>
    <n v="0"/>
    <n v="100"/>
    <n v="0"/>
    <x v="49"/>
    <n v="7"/>
  </r>
  <r>
    <x v="7"/>
    <s v="Buček"/>
    <s v="Dan"/>
    <m/>
    <n v="47"/>
    <n v="3"/>
    <n v="0"/>
    <n v="0"/>
    <n v="2"/>
    <n v="0"/>
    <n v="200"/>
    <x v="61"/>
    <n v="2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  <r>
    <x v="8"/>
    <m/>
    <m/>
    <m/>
    <m/>
    <m/>
    <m/>
    <m/>
    <m/>
    <m/>
    <m/>
    <x v="172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24" applyNumberFormats="0" applyBorderFormats="0" applyFontFormats="0" applyPatternFormats="0" applyAlignmentFormats="0" applyWidthHeightFormats="1" dataCaption="Hodnoty" showMissing="0" updatedVersion="6" minRefreshableVersion="3" useAutoFormatting="1" rowGrandTotals="0" itemPrintTitles="1" createdVersion="4" indent="0" outline="1" outlineData="1" multipleFieldFilters="0" rowHeaderCaption="Závodník" colHeaderCaption="Turnaj">
  <location ref="A3:AE178" firstHeaderRow="1" firstDataRow="3" firstDataCol="1"/>
  <pivotFields count="15">
    <pivotField axis="axisCol" showAll="0" defaultSubtotal="0">
      <items count="32">
        <item m="1" x="13"/>
        <item m="1" x="21"/>
        <item m="1" x="25"/>
        <item m="1" x="30"/>
        <item m="1" x="29"/>
        <item m="1" x="19"/>
        <item m="1" x="14"/>
        <item m="1" x="9"/>
        <item m="1" x="10"/>
        <item m="1" x="20"/>
        <item m="1" x="16"/>
        <item m="1" x="31"/>
        <item m="1" x="18"/>
        <item m="1" x="22"/>
        <item m="1" x="23"/>
        <item m="1" x="26"/>
        <item m="1" x="11"/>
        <item m="1" x="27"/>
        <item m="1" x="28"/>
        <item m="1" x="12"/>
        <item m="1" x="24"/>
        <item m="1" x="15"/>
        <item m="1" x="17"/>
        <item x="0"/>
        <item x="8"/>
        <item x="1"/>
        <item x="2"/>
        <item x="3"/>
        <item x="4"/>
        <item x="5"/>
        <item x="6"/>
        <item x="7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 defaultSubtotal="0">
      <items count="581">
        <item x="172"/>
        <item m="1" x="396"/>
        <item m="1" x="358"/>
        <item m="1" x="275"/>
        <item m="1" x="236"/>
        <item m="1" x="547"/>
        <item m="1" x="283"/>
        <item m="1" x="370"/>
        <item m="1" x="500"/>
        <item m="1" x="576"/>
        <item m="1" x="568"/>
        <item m="1" x="483"/>
        <item m="1" x="491"/>
        <item m="1" x="517"/>
        <item m="1" x="518"/>
        <item m="1" x="350"/>
        <item m="1" x="385"/>
        <item m="1" x="400"/>
        <item m="1" x="501"/>
        <item m="1" x="187"/>
        <item m="1" x="232"/>
        <item m="1" x="391"/>
        <item m="1" x="308"/>
        <item m="1" x="418"/>
        <item m="1" x="319"/>
        <item m="1" x="200"/>
        <item m="1" x="287"/>
        <item m="1" x="351"/>
        <item m="1" x="363"/>
        <item m="1" x="460"/>
        <item m="1" x="279"/>
        <item m="1" x="526"/>
        <item m="1" x="185"/>
        <item m="1" x="493"/>
        <item m="1" x="535"/>
        <item m="1" x="182"/>
        <item m="1" x="390"/>
        <item m="1" x="550"/>
        <item m="1" x="452"/>
        <item m="1" x="505"/>
        <item m="1" x="306"/>
        <item m="1" x="262"/>
        <item m="1" x="328"/>
        <item m="1" x="397"/>
        <item m="1" x="409"/>
        <item m="1" x="386"/>
        <item m="1" x="406"/>
        <item m="1" x="302"/>
        <item m="1" x="214"/>
        <item m="1" x="207"/>
        <item m="1" x="197"/>
        <item m="1" x="213"/>
        <item m="1" x="203"/>
        <item m="1" x="420"/>
        <item m="1" x="380"/>
        <item m="1" x="398"/>
        <item m="1" x="323"/>
        <item m="1" x="502"/>
        <item m="1" x="336"/>
        <item m="1" x="173"/>
        <item m="1" x="206"/>
        <item m="1" x="326"/>
        <item m="1" x="498"/>
        <item m="1" x="247"/>
        <item m="1" x="403"/>
        <item m="1" x="485"/>
        <item m="1" x="209"/>
        <item m="1" x="565"/>
        <item m="1" x="393"/>
        <item m="1" x="531"/>
        <item m="1" x="174"/>
        <item m="1" x="254"/>
        <item m="1" x="387"/>
        <item m="1" x="407"/>
        <item m="1" x="367"/>
        <item m="1" x="402"/>
        <item m="1" x="348"/>
        <item m="1" x="466"/>
        <item x="4"/>
        <item m="1" x="192"/>
        <item m="1" x="441"/>
        <item m="1" x="381"/>
        <item m="1" x="366"/>
        <item x="3"/>
        <item m="1" x="499"/>
        <item m="1" x="458"/>
        <item m="1" x="558"/>
        <item m="1" x="512"/>
        <item m="1" x="383"/>
        <item m="1" x="253"/>
        <item m="1" x="408"/>
        <item m="1" x="288"/>
        <item m="1" x="462"/>
        <item m="1" x="495"/>
        <item m="1" x="198"/>
        <item m="1" x="276"/>
        <item m="1" x="434"/>
        <item m="1" x="443"/>
        <item m="1" x="529"/>
        <item m="1" x="246"/>
        <item m="1" x="379"/>
        <item m="1" x="477"/>
        <item m="1" x="313"/>
        <item m="1" x="488"/>
        <item m="1" x="575"/>
        <item m="1" x="524"/>
        <item m="1" x="523"/>
        <item m="1" x="199"/>
        <item m="1" x="476"/>
        <item m="1" x="297"/>
        <item m="1" x="221"/>
        <item m="1" x="240"/>
        <item m="1" x="273"/>
        <item m="1" x="414"/>
        <item m="1" x="241"/>
        <item m="1" x="513"/>
        <item m="1" x="183"/>
        <item m="1" x="186"/>
        <item m="1" x="244"/>
        <item m="1" x="405"/>
        <item m="1" x="552"/>
        <item m="1" x="352"/>
        <item m="1" x="404"/>
        <item m="1" x="212"/>
        <item m="1" x="202"/>
        <item m="1" x="286"/>
        <item m="1" x="478"/>
        <item m="1" x="431"/>
        <item m="1" x="338"/>
        <item m="1" x="205"/>
        <item m="1" x="277"/>
        <item m="1" x="196"/>
        <item m="1" x="353"/>
        <item m="1" x="312"/>
        <item m="1" x="472"/>
        <item m="1" x="181"/>
        <item m="1" x="413"/>
        <item m="1" x="356"/>
        <item m="1" x="249"/>
        <item m="1" x="359"/>
        <item m="1" x="324"/>
        <item m="1" x="274"/>
        <item m="1" x="480"/>
        <item m="1" x="503"/>
        <item m="1" x="489"/>
        <item m="1" x="567"/>
        <item x="115"/>
        <item m="1" x="448"/>
        <item m="1" x="446"/>
        <item m="1" x="340"/>
        <item m="1" x="542"/>
        <item m="1" x="298"/>
        <item m="1" x="349"/>
        <item m="1" x="562"/>
        <item x="118"/>
        <item m="1" x="554"/>
        <item m="1" x="269"/>
        <item m="1" x="258"/>
        <item m="1" x="227"/>
        <item m="1" x="569"/>
        <item m="1" x="474"/>
        <item m="1" x="184"/>
        <item m="1" x="437"/>
        <item m="1" x="360"/>
        <item m="1" x="330"/>
        <item m="1" x="225"/>
        <item m="1" x="509"/>
        <item m="1" x="215"/>
        <item m="1" x="422"/>
        <item m="1" x="439"/>
        <item m="1" x="177"/>
        <item m="1" x="514"/>
        <item m="1" x="546"/>
        <item m="1" x="539"/>
        <item m="1" x="260"/>
        <item m="1" x="528"/>
        <item m="1" x="248"/>
        <item m="1" x="467"/>
        <item m="1" x="243"/>
        <item m="1" x="520"/>
        <item m="1" x="195"/>
        <item m="1" x="451"/>
        <item m="1" x="281"/>
        <item m="1" x="294"/>
        <item m="1" x="494"/>
        <item m="1" x="316"/>
        <item m="1" x="216"/>
        <item m="1" x="384"/>
        <item m="1" x="486"/>
        <item m="1" x="217"/>
        <item m="1" x="201"/>
        <item m="1" x="545"/>
        <item m="1" x="188"/>
        <item m="1" x="573"/>
        <item m="1" x="525"/>
        <item m="1" x="272"/>
        <item m="1" x="271"/>
        <item m="1" x="541"/>
        <item m="1" x="371"/>
        <item m="1" x="218"/>
        <item m="1" x="335"/>
        <item m="1" x="481"/>
        <item m="1" x="563"/>
        <item m="1" x="492"/>
        <item m="1" x="421"/>
        <item m="1" x="307"/>
        <item m="1" x="426"/>
        <item m="1" x="226"/>
        <item m="1" x="395"/>
        <item m="1" x="300"/>
        <item m="1" x="445"/>
        <item m="1" x="559"/>
        <item m="1" x="282"/>
        <item x="58"/>
        <item m="1" x="259"/>
        <item m="1" x="220"/>
        <item x="2"/>
        <item m="1" x="468"/>
        <item m="1" x="519"/>
        <item m="1" x="496"/>
        <item m="1" x="375"/>
        <item m="1" x="475"/>
        <item m="1" x="296"/>
        <item m="1" x="292"/>
        <item m="1" x="564"/>
        <item m="1" x="534"/>
        <item m="1" x="229"/>
        <item m="1" x="178"/>
        <item m="1" x="461"/>
        <item m="1" x="490"/>
        <item m="1" x="278"/>
        <item m="1" x="239"/>
        <item m="1" x="455"/>
        <item x="33"/>
        <item m="1" x="465"/>
        <item x="55"/>
        <item m="1" x="365"/>
        <item m="1" x="179"/>
        <item m="1" x="453"/>
        <item x="62"/>
        <item m="1" x="515"/>
        <item m="1" x="310"/>
        <item m="1" x="463"/>
        <item m="1" x="268"/>
        <item m="1" x="464"/>
        <item m="1" x="343"/>
        <item m="1" x="522"/>
        <item m="1" x="325"/>
        <item m="1" x="470"/>
        <item x="144"/>
        <item m="1" x="180"/>
        <item x="54"/>
        <item m="1" x="457"/>
        <item m="1" x="345"/>
        <item m="1" x="450"/>
        <item m="1" x="354"/>
        <item m="1" x="555"/>
        <item m="1" x="571"/>
        <item x="67"/>
        <item x="122"/>
        <item m="1" x="544"/>
        <item x="12"/>
        <item m="1" x="222"/>
        <item m="1" x="252"/>
        <item m="1" x="435"/>
        <item m="1" x="394"/>
        <item x="114"/>
        <item x="44"/>
        <item m="1" x="210"/>
        <item m="1" x="255"/>
        <item m="1" x="341"/>
        <item m="1" x="224"/>
        <item m="1" x="242"/>
        <item m="1" x="280"/>
        <item m="1" x="432"/>
        <item m="1" x="266"/>
        <item m="1" x="219"/>
        <item m="1" x="304"/>
        <item m="1" x="257"/>
        <item m="1" x="245"/>
        <item x="131"/>
        <item m="1" x="194"/>
        <item m="1" x="237"/>
        <item m="1" x="508"/>
        <item m="1" x="580"/>
        <item m="1" x="291"/>
        <item m="1" x="438"/>
        <item m="1" x="378"/>
        <item x="47"/>
        <item m="1" x="415"/>
        <item m="1" x="322"/>
        <item m="1" x="361"/>
        <item m="1" x="456"/>
        <item m="1" x="578"/>
        <item m="1" x="251"/>
        <item m="1" x="264"/>
        <item m="1" x="507"/>
        <item x="59"/>
        <item m="1" x="411"/>
        <item m="1" x="532"/>
        <item x="81"/>
        <item m="1" x="430"/>
        <item m="1" x="321"/>
        <item m="1" x="305"/>
        <item m="1" x="211"/>
        <item x="154"/>
        <item m="1" x="388"/>
        <item m="1" x="510"/>
        <item m="1" x="473"/>
        <item m="1" x="482"/>
        <item m="1" x="333"/>
        <item m="1" x="416"/>
        <item m="1" x="339"/>
        <item m="1" x="399"/>
        <item x="160"/>
        <item m="1" x="284"/>
        <item m="1" x="263"/>
        <item m="1" x="331"/>
        <item m="1" x="362"/>
        <item x="95"/>
        <item m="1" x="373"/>
        <item m="1" x="176"/>
        <item x="77"/>
        <item x="91"/>
        <item m="1" x="204"/>
        <item m="1" x="327"/>
        <item m="1" x="479"/>
        <item m="1" x="337"/>
        <item m="1" x="536"/>
        <item m="1" x="540"/>
        <item m="1" x="537"/>
        <item m="1" x="346"/>
        <item x="53"/>
        <item x="36"/>
        <item m="1" x="516"/>
        <item m="1" x="289"/>
        <item m="1" x="369"/>
        <item x="21"/>
        <item m="1" x="364"/>
        <item m="1" x="417"/>
        <item m="1" x="382"/>
        <item m="1" x="318"/>
        <item x="15"/>
        <item m="1" x="447"/>
        <item m="1" x="449"/>
        <item m="1" x="511"/>
        <item m="1" x="433"/>
        <item m="1" x="548"/>
        <item m="1" x="425"/>
        <item m="1" x="428"/>
        <item m="1" x="551"/>
        <item m="1" x="424"/>
        <item m="1" x="427"/>
        <item m="1" x="538"/>
        <item x="78"/>
        <item m="1" x="314"/>
        <item m="1" x="250"/>
        <item m="1" x="342"/>
        <item m="1" x="577"/>
        <item m="1" x="533"/>
        <item m="1" x="556"/>
        <item m="1" x="436"/>
        <item m="1" x="332"/>
        <item m="1" x="190"/>
        <item m="1" x="557"/>
        <item m="1" x="303"/>
        <item m="1" x="561"/>
        <item m="1" x="454"/>
        <item m="1" x="506"/>
        <item x="37"/>
        <item m="1" x="570"/>
        <item m="1" x="469"/>
        <item m="1" x="579"/>
        <item m="1" x="238"/>
        <item m="1" x="401"/>
        <item m="1" x="315"/>
        <item m="1" x="572"/>
        <item m="1" x="329"/>
        <item m="1" x="293"/>
        <item m="1" x="357"/>
        <item x="49"/>
        <item m="1" x="290"/>
        <item m="1" x="334"/>
        <item x="76"/>
        <item x="61"/>
        <item x="161"/>
        <item x="133"/>
        <item m="1" x="320"/>
        <item m="1" x="189"/>
        <item m="1" x="233"/>
        <item m="1" x="429"/>
        <item m="1" x="285"/>
        <item x="16"/>
        <item x="18"/>
        <item x="148"/>
        <item m="1" x="444"/>
        <item m="1" x="553"/>
        <item m="1" x="228"/>
        <item x="105"/>
        <item m="1" x="344"/>
        <item x="50"/>
        <item x="17"/>
        <item m="1" x="376"/>
        <item m="1" x="355"/>
        <item m="1" x="389"/>
        <item m="1" x="347"/>
        <item x="35"/>
        <item m="1" x="295"/>
        <item m="1" x="566"/>
        <item x="32"/>
        <item x="166"/>
        <item m="1" x="223"/>
        <item x="51"/>
        <item m="1" x="442"/>
        <item x="42"/>
        <item m="1" x="374"/>
        <item x="56"/>
        <item m="1" x="309"/>
        <item m="1" x="261"/>
        <item x="99"/>
        <item x="27"/>
        <item x="68"/>
        <item x="45"/>
        <item m="1" x="193"/>
        <item m="1" x="368"/>
        <item x="20"/>
        <item m="1" x="471"/>
        <item x="79"/>
        <item m="1" x="560"/>
        <item x="64"/>
        <item x="43"/>
        <item m="1" x="487"/>
        <item m="1" x="191"/>
        <item x="34"/>
        <item m="1" x="301"/>
        <item x="22"/>
        <item x="1"/>
        <item x="46"/>
        <item x="6"/>
        <item m="1" x="256"/>
        <item m="1" x="484"/>
        <item m="1" x="299"/>
        <item x="23"/>
        <item m="1" x="419"/>
        <item x="72"/>
        <item m="1" x="440"/>
        <item m="1" x="423"/>
        <item x="0"/>
        <item x="5"/>
        <item m="1" x="270"/>
        <item m="1" x="392"/>
        <item x="108"/>
        <item m="1" x="497"/>
        <item m="1" x="459"/>
        <item m="1" x="372"/>
        <item x="100"/>
        <item x="30"/>
        <item m="1" x="521"/>
        <item m="1" x="175"/>
        <item m="1" x="377"/>
        <item m="1" x="543"/>
        <item x="38"/>
        <item m="1" x="234"/>
        <item m="1" x="410"/>
        <item x="109"/>
        <item x="57"/>
        <item m="1" x="412"/>
        <item m="1" x="549"/>
        <item m="1" x="527"/>
        <item x="103"/>
        <item m="1" x="235"/>
        <item m="1" x="265"/>
        <item x="7"/>
        <item x="8"/>
        <item x="9"/>
        <item x="10"/>
        <item x="11"/>
        <item x="13"/>
        <item x="14"/>
        <item x="19"/>
        <item x="24"/>
        <item x="25"/>
        <item x="26"/>
        <item x="28"/>
        <item x="29"/>
        <item x="31"/>
        <item m="1" x="208"/>
        <item m="1" x="317"/>
        <item x="40"/>
        <item x="41"/>
        <item x="48"/>
        <item x="52"/>
        <item x="60"/>
        <item m="1" x="230"/>
        <item m="1" x="231"/>
        <item x="63"/>
        <item x="65"/>
        <item x="66"/>
        <item m="1" x="574"/>
        <item x="69"/>
        <item x="70"/>
        <item x="71"/>
        <item x="73"/>
        <item x="74"/>
        <item x="75"/>
        <item x="39"/>
        <item m="1" x="311"/>
        <item x="80"/>
        <item x="82"/>
        <item x="83"/>
        <item x="84"/>
        <item m="1" x="530"/>
        <item x="85"/>
        <item x="86"/>
        <item x="87"/>
        <item x="88"/>
        <item x="89"/>
        <item x="90"/>
        <item x="92"/>
        <item x="93"/>
        <item x="94"/>
        <item x="96"/>
        <item x="97"/>
        <item x="98"/>
        <item x="101"/>
        <item x="102"/>
        <item x="104"/>
        <item m="1" x="267"/>
        <item x="106"/>
        <item m="1" x="504"/>
        <item x="107"/>
        <item x="110"/>
        <item x="111"/>
        <item x="112"/>
        <item x="113"/>
        <item x="116"/>
        <item x="117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2"/>
        <item x="134"/>
        <item x="135"/>
        <item x="136"/>
        <item x="137"/>
        <item x="138"/>
        <item x="139"/>
        <item x="140"/>
        <item x="141"/>
        <item x="142"/>
        <item x="143"/>
        <item x="145"/>
        <item x="146"/>
        <item x="147"/>
        <item x="149"/>
        <item x="150"/>
        <item x="151"/>
        <item x="152"/>
        <item x="153"/>
        <item x="155"/>
        <item x="156"/>
        <item x="157"/>
        <item x="158"/>
        <item x="159"/>
        <item x="162"/>
        <item x="163"/>
        <item x="164"/>
        <item x="165"/>
        <item x="167"/>
        <item x="168"/>
        <item x="169"/>
        <item x="170"/>
        <item x="17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11"/>
  </rowFields>
  <rowItems count="173">
    <i>
      <x v="333"/>
    </i>
    <i>
      <x v="369"/>
    </i>
    <i>
      <x v="502"/>
    </i>
    <i>
      <x v="322"/>
    </i>
    <i>
      <x v="483"/>
    </i>
    <i>
      <x v="510"/>
    </i>
    <i>
      <x v="297"/>
    </i>
    <i>
      <x v="267"/>
    </i>
    <i>
      <x v="319"/>
    </i>
    <i>
      <x v="342"/>
    </i>
    <i>
      <x v="420"/>
    </i>
    <i>
      <x v="473"/>
    </i>
    <i>
      <x v="509"/>
    </i>
    <i>
      <x v="448"/>
    </i>
    <i>
      <x v="455"/>
    </i>
    <i>
      <x v="323"/>
    </i>
    <i>
      <x v="380"/>
    </i>
    <i>
      <x v="540"/>
    </i>
    <i>
      <x v="409"/>
    </i>
    <i>
      <x v="239"/>
    </i>
    <i>
      <x v="332"/>
    </i>
    <i>
      <x v="258"/>
    </i>
    <i>
      <x v="300"/>
    </i>
    <i>
      <x v="505"/>
    </i>
    <i>
      <x v="394"/>
    </i>
    <i>
      <x v="456"/>
    </i>
    <i>
      <x v="545"/>
    </i>
    <i>
      <x v="433"/>
    </i>
    <i>
      <x v="421"/>
    </i>
    <i>
      <x v="528"/>
    </i>
    <i>
      <x v="507"/>
    </i>
    <i>
      <x v="216"/>
    </i>
    <i>
      <x v="539"/>
    </i>
    <i>
      <x v="531"/>
    </i>
    <i>
      <x v="392"/>
    </i>
    <i>
      <x v="514"/>
    </i>
    <i>
      <x v="555"/>
    </i>
    <i>
      <x v="532"/>
    </i>
    <i>
      <x v="444"/>
    </i>
    <i>
      <x v="249"/>
    </i>
    <i>
      <x v="427"/>
    </i>
    <i>
      <x v="518"/>
    </i>
    <i>
      <x v="480"/>
    </i>
    <i>
      <x v="515"/>
    </i>
    <i>
      <x v="419"/>
    </i>
    <i>
      <x v="261"/>
    </i>
    <i>
      <x v="544"/>
    </i>
    <i>
      <x v="536"/>
    </i>
    <i>
      <x v="547"/>
    </i>
    <i>
      <x v="522"/>
    </i>
    <i>
      <x v="422"/>
    </i>
    <i>
      <x v="485"/>
    </i>
    <i>
      <x v="235"/>
    </i>
    <i>
      <x v="517"/>
    </i>
    <i>
      <x v="288"/>
    </i>
    <i>
      <x v="465"/>
    </i>
    <i>
      <x v="551"/>
    </i>
    <i>
      <x v="496"/>
    </i>
    <i>
      <x v="78"/>
    </i>
    <i>
      <x v="520"/>
    </i>
    <i>
      <x v="437"/>
    </i>
    <i>
      <x v="497"/>
    </i>
    <i>
      <x v="474"/>
    </i>
    <i>
      <x v="266"/>
    </i>
    <i>
      <x v="499"/>
    </i>
    <i>
      <x v="552"/>
    </i>
    <i>
      <x v="442"/>
    </i>
    <i>
      <x v="425"/>
    </i>
    <i>
      <x v="543"/>
    </i>
    <i>
      <x v="534"/>
    </i>
    <i>
      <x v="213"/>
    </i>
    <i>
      <x v="337"/>
    </i>
    <i>
      <x v="251"/>
    </i>
    <i>
      <x v="146"/>
    </i>
    <i>
      <x v="481"/>
    </i>
    <i>
      <x v="385"/>
    </i>
    <i>
      <x v="519"/>
    </i>
    <i>
      <x v="546"/>
    </i>
    <i>
      <x v="401"/>
    </i>
    <i>
      <x v="475"/>
    </i>
    <i>
      <x v="305"/>
    </i>
    <i>
      <x v="384"/>
    </i>
    <i>
      <x v="492"/>
    </i>
    <i>
      <x v="535"/>
    </i>
    <i>
      <x v="504"/>
    </i>
    <i>
      <x v="383"/>
    </i>
    <i>
      <x v="571"/>
    </i>
    <i>
      <x v="393"/>
    </i>
    <i>
      <x v="524"/>
    </i>
    <i>
      <x v="472"/>
    </i>
    <i>
      <x v="572"/>
    </i>
    <i>
      <x v="490"/>
    </i>
    <i>
      <x v="580"/>
    </i>
    <i>
      <x v="478"/>
    </i>
    <i>
      <x v="576"/>
    </i>
    <i>
      <x v="549"/>
    </i>
    <i>
      <x v="512"/>
    </i>
    <i>
      <x v="523"/>
    </i>
    <i>
      <x v="537"/>
    </i>
    <i>
      <x v="488"/>
    </i>
    <i>
      <x v="489"/>
    </i>
    <i>
      <x v="461"/>
    </i>
    <i>
      <x v="575"/>
    </i>
    <i>
      <x v="410"/>
    </i>
    <i>
      <x v="578"/>
    </i>
    <i>
      <x v="542"/>
    </i>
    <i>
      <x v="354"/>
    </i>
    <i>
      <x v="560"/>
    </i>
    <i>
      <x v="516"/>
    </i>
    <i>
      <x v="447"/>
    </i>
    <i>
      <x v="554"/>
    </i>
    <i>
      <x v="495"/>
    </i>
    <i>
      <x v="314"/>
    </i>
    <i>
      <x v="406"/>
    </i>
    <i>
      <x v="484"/>
    </i>
    <i>
      <x v="398"/>
    </i>
    <i>
      <x v="565"/>
    </i>
    <i>
      <x v="400"/>
    </i>
    <i>
      <x v="435"/>
    </i>
    <i>
      <x v="451"/>
    </i>
    <i>
      <x v="562"/>
    </i>
    <i>
      <x v="477"/>
    </i>
    <i>
      <x v="573"/>
    </i>
    <i>
      <x v="233"/>
    </i>
    <i>
      <x v="521"/>
    </i>
    <i>
      <x v="533"/>
    </i>
    <i>
      <x v="558"/>
    </i>
    <i>
      <x v="501"/>
    </i>
    <i>
      <x v="564"/>
    </i>
    <i>
      <x v="479"/>
    </i>
    <i>
      <x v="567"/>
    </i>
    <i>
      <x v="414"/>
    </i>
    <i>
      <x v="83"/>
    </i>
    <i>
      <x v="438"/>
    </i>
    <i>
      <x v="386"/>
    </i>
    <i>
      <x v="508"/>
    </i>
    <i>
      <x v="579"/>
    </i>
    <i>
      <x v="482"/>
    </i>
    <i>
      <x v="469"/>
    </i>
    <i>
      <x v="430"/>
    </i>
    <i>
      <x v="559"/>
    </i>
    <i>
      <x v="259"/>
    </i>
    <i>
      <x v="476"/>
    </i>
    <i>
      <x v="569"/>
    </i>
    <i>
      <x v="550"/>
    </i>
    <i>
      <x v="503"/>
    </i>
    <i>
      <x v="530"/>
    </i>
    <i>
      <x v="561"/>
    </i>
    <i>
      <x v="429"/>
    </i>
    <i>
      <x v="541"/>
    </i>
    <i>
      <x v="553"/>
    </i>
    <i>
      <x v="557"/>
    </i>
    <i>
      <x v="154"/>
    </i>
    <i>
      <x v="570"/>
    </i>
    <i>
      <x v="436"/>
    </i>
    <i>
      <x v="574"/>
    </i>
    <i>
      <x v="563"/>
    </i>
    <i>
      <x v="556"/>
    </i>
    <i>
      <x v="416"/>
    </i>
    <i>
      <x v="548"/>
    </i>
    <i>
      <x v="500"/>
    </i>
    <i>
      <x v="538"/>
    </i>
    <i>
      <x v="491"/>
    </i>
    <i>
      <x v="412"/>
    </i>
    <i>
      <x v="513"/>
    </i>
    <i>
      <x v="577"/>
    </i>
    <i>
      <x v="568"/>
    </i>
    <i>
      <x v="525"/>
    </i>
    <i>
      <x v="566"/>
    </i>
    <i>
      <x v="526"/>
    </i>
    <i>
      <x v="464"/>
    </i>
    <i>
      <x/>
    </i>
    <i>
      <x v="280"/>
    </i>
  </rowItems>
  <colFields count="2">
    <field x="0"/>
    <field x="-2"/>
  </colFields>
  <colItems count="30">
    <i>
      <x v="23"/>
      <x/>
    </i>
    <i r="1" i="1">
      <x v="1"/>
    </i>
    <i r="1" i="2">
      <x v="2"/>
    </i>
    <i>
      <x v="24"/>
      <x/>
    </i>
    <i r="1" i="1">
      <x v="1"/>
    </i>
    <i r="1" i="2">
      <x v="2"/>
    </i>
    <i>
      <x v="25"/>
      <x/>
    </i>
    <i r="1" i="1">
      <x v="1"/>
    </i>
    <i r="1" i="2">
      <x v="2"/>
    </i>
    <i>
      <x v="26"/>
      <x/>
    </i>
    <i r="1" i="1">
      <x v="1"/>
    </i>
    <i r="1" i="2">
      <x v="2"/>
    </i>
    <i>
      <x v="27"/>
      <x/>
    </i>
    <i r="1" i="1">
      <x v="1"/>
    </i>
    <i r="1" i="2">
      <x v="2"/>
    </i>
    <i>
      <x v="28"/>
      <x/>
    </i>
    <i r="1" i="1">
      <x v="1"/>
    </i>
    <i r="1" i="2">
      <x v="2"/>
    </i>
    <i>
      <x v="29"/>
      <x/>
    </i>
    <i r="1" i="1">
      <x v="1"/>
    </i>
    <i r="1" i="2">
      <x v="2"/>
    </i>
    <i>
      <x v="30"/>
      <x/>
    </i>
    <i r="1" i="1">
      <x v="1"/>
    </i>
    <i r="1" i="2">
      <x v="2"/>
    </i>
    <i>
      <x v="3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Bodů" fld="12" baseField="11" baseItem="3"/>
    <dataField name="Součet z RZB" fld="13" baseField="0" baseItem="0"/>
    <dataField name="Součet z PZB" fld="14" baseField="0" baseItem="0" numFmtId="2"/>
  </dataFields>
  <formats count="2">
    <format dxfId="1">
      <pivotArea outline="0" collapsedLevelsAreSubtotals="1" fieldPosition="0"/>
    </format>
    <format dxfId="0">
      <pivotArea outline="0" collapsedLevelsAreSubtotals="1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4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23</v>
      </c>
    </row>
    <row r="2" spans="1:1" x14ac:dyDescent="0.25">
      <c r="A2" t="s">
        <v>66</v>
      </c>
    </row>
    <row r="3" spans="1:1" x14ac:dyDescent="0.25">
      <c r="A3" t="s">
        <v>24</v>
      </c>
    </row>
    <row r="4" spans="1:1" x14ac:dyDescent="0.25">
      <c r="A4" t="s">
        <v>25</v>
      </c>
    </row>
  </sheetData>
  <sheetProtection password="C0DC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filterMode="1"/>
  <dimension ref="A1:M1000"/>
  <sheetViews>
    <sheetView zoomScaleNormal="100" workbookViewId="0">
      <selection activeCell="D1004" sqref="D1004"/>
    </sheetView>
  </sheetViews>
  <sheetFormatPr defaultRowHeight="15" x14ac:dyDescent="0.25"/>
  <cols>
    <col min="1" max="1" width="10.140625" bestFit="1" customWidth="1"/>
    <col min="2" max="2" width="18.140625" customWidth="1"/>
    <col min="3" max="3" width="17.140625" customWidth="1"/>
    <col min="4" max="4" width="12" bestFit="1" customWidth="1"/>
    <col min="5" max="5" width="14.5703125" bestFit="1" customWidth="1"/>
    <col min="6" max="6" width="12.85546875" bestFit="1" customWidth="1"/>
    <col min="7" max="7" width="10.140625" bestFit="1" customWidth="1"/>
    <col min="8" max="9" width="11.140625" bestFit="1" customWidth="1"/>
    <col min="10" max="10" width="13.42578125" bestFit="1" customWidth="1"/>
    <col min="11" max="11" width="13.140625" customWidth="1"/>
    <col min="12" max="12" width="20.28515625" hidden="1" customWidth="1"/>
    <col min="13" max="13" width="9.7109375" bestFit="1" customWidth="1"/>
  </cols>
  <sheetData>
    <row r="1" spans="1:13" x14ac:dyDescent="0.25">
      <c r="A1" s="1" t="s">
        <v>0</v>
      </c>
      <c r="B1" s="4" t="s">
        <v>1</v>
      </c>
      <c r="C1" s="4" t="s">
        <v>2</v>
      </c>
      <c r="D1" s="1" t="s">
        <v>7</v>
      </c>
      <c r="E1" s="1" t="s">
        <v>8</v>
      </c>
      <c r="F1" s="1" t="s">
        <v>6</v>
      </c>
      <c r="G1" s="1" t="s">
        <v>3</v>
      </c>
      <c r="H1" s="1" t="s">
        <v>5</v>
      </c>
      <c r="I1" s="1" t="s">
        <v>4</v>
      </c>
      <c r="J1" s="1" t="s">
        <v>10</v>
      </c>
      <c r="K1" s="1" t="s">
        <v>9</v>
      </c>
      <c r="L1" s="1" t="s">
        <v>12</v>
      </c>
      <c r="M1" s="1" t="s">
        <v>11</v>
      </c>
    </row>
    <row r="2" spans="1:13" hidden="1" x14ac:dyDescent="0.25">
      <c r="A2" s="24">
        <v>42756</v>
      </c>
      <c r="B2" s="26" t="s">
        <v>67</v>
      </c>
      <c r="C2" s="27" t="s">
        <v>68</v>
      </c>
      <c r="D2" s="2">
        <v>2010</v>
      </c>
      <c r="E2" s="2">
        <v>22</v>
      </c>
      <c r="F2" s="3">
        <v>2</v>
      </c>
      <c r="G2" s="2">
        <v>1</v>
      </c>
      <c r="H2" s="2">
        <v>0</v>
      </c>
      <c r="I2" s="2">
        <v>3</v>
      </c>
      <c r="J2" s="2">
        <v>2</v>
      </c>
      <c r="K2" s="2">
        <v>100</v>
      </c>
      <c r="L2" s="2" t="str">
        <f>B2&amp;" "&amp;C2</f>
        <v>Adamus Jan</v>
      </c>
      <c r="M2" s="1">
        <f>IF(ISBLANK(F2),"",IF(F2&lt;4,CHOOSE(F2,3,2,1),0)+G2*2+H2+1)</f>
        <v>5</v>
      </c>
    </row>
    <row r="3" spans="1:13" hidden="1" x14ac:dyDescent="0.25">
      <c r="A3" s="24">
        <v>42756</v>
      </c>
      <c r="B3" s="26" t="s">
        <v>67</v>
      </c>
      <c r="C3" s="27" t="s">
        <v>69</v>
      </c>
      <c r="D3" s="2">
        <v>2008</v>
      </c>
      <c r="E3" s="2">
        <v>29</v>
      </c>
      <c r="F3" s="3">
        <v>4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 t="str">
        <f t="shared" ref="L3:L42" si="0">B3&amp;" "&amp;C3</f>
        <v>Adamus Jiří</v>
      </c>
      <c r="M3" s="1">
        <f t="shared" ref="M3:M66" si="1">IF(ISBLANK(F3),"",IF(F3&lt;4,CHOOSE(F3,3,2,1),0)+G3*2+H3+1)</f>
        <v>1</v>
      </c>
    </row>
    <row r="4" spans="1:13" hidden="1" x14ac:dyDescent="0.25">
      <c r="A4" s="24">
        <v>42756</v>
      </c>
      <c r="B4" s="26" t="s">
        <v>70</v>
      </c>
      <c r="C4" s="27" t="s">
        <v>71</v>
      </c>
      <c r="D4" s="2">
        <v>2003</v>
      </c>
      <c r="E4" s="2">
        <v>47</v>
      </c>
      <c r="F4" s="3">
        <v>1</v>
      </c>
      <c r="G4" s="2">
        <v>3</v>
      </c>
      <c r="H4" s="2">
        <v>0</v>
      </c>
      <c r="I4" s="2">
        <v>0</v>
      </c>
      <c r="J4" s="2">
        <v>6</v>
      </c>
      <c r="K4" s="2">
        <v>300</v>
      </c>
      <c r="L4" s="2" t="str">
        <f t="shared" si="0"/>
        <v>Boháč Adam</v>
      </c>
      <c r="M4" s="1">
        <f t="shared" si="1"/>
        <v>10</v>
      </c>
    </row>
    <row r="5" spans="1:13" hidden="1" x14ac:dyDescent="0.25">
      <c r="A5" s="24">
        <v>42756</v>
      </c>
      <c r="B5" s="26" t="s">
        <v>72</v>
      </c>
      <c r="C5" s="27" t="s">
        <v>73</v>
      </c>
      <c r="D5" s="2">
        <v>2005</v>
      </c>
      <c r="E5" s="2">
        <v>36</v>
      </c>
      <c r="F5" s="3">
        <v>4</v>
      </c>
      <c r="G5" s="2">
        <v>0</v>
      </c>
      <c r="H5" s="2">
        <v>0</v>
      </c>
      <c r="I5" s="2">
        <v>3</v>
      </c>
      <c r="J5" s="2">
        <v>0</v>
      </c>
      <c r="K5" s="2">
        <v>0</v>
      </c>
      <c r="L5" s="2" t="str">
        <f t="shared" si="0"/>
        <v>Caletka Michal</v>
      </c>
      <c r="M5" s="1">
        <f t="shared" si="1"/>
        <v>1</v>
      </c>
    </row>
    <row r="6" spans="1:13" hidden="1" x14ac:dyDescent="0.25">
      <c r="A6" s="24">
        <v>42756</v>
      </c>
      <c r="B6" s="26" t="s">
        <v>72</v>
      </c>
      <c r="C6" s="27" t="s">
        <v>74</v>
      </c>
      <c r="D6" s="2">
        <v>2005</v>
      </c>
      <c r="E6" s="2">
        <v>45</v>
      </c>
      <c r="F6" s="3">
        <v>1</v>
      </c>
      <c r="G6" s="2">
        <v>3</v>
      </c>
      <c r="H6" s="2">
        <v>0</v>
      </c>
      <c r="I6" s="2">
        <v>0</v>
      </c>
      <c r="J6" s="2">
        <v>6</v>
      </c>
      <c r="K6" s="2">
        <v>300</v>
      </c>
      <c r="L6" s="2" t="str">
        <f t="shared" si="0"/>
        <v>Caletka Petr</v>
      </c>
      <c r="M6" s="1">
        <f t="shared" si="1"/>
        <v>10</v>
      </c>
    </row>
    <row r="7" spans="1:13" hidden="1" x14ac:dyDescent="0.25">
      <c r="A7" s="24">
        <v>42756</v>
      </c>
      <c r="B7" s="26" t="s">
        <v>75</v>
      </c>
      <c r="C7" s="27" t="s">
        <v>76</v>
      </c>
      <c r="D7" s="2">
        <v>2009</v>
      </c>
      <c r="E7" s="2">
        <v>24</v>
      </c>
      <c r="F7" s="3">
        <v>2</v>
      </c>
      <c r="G7" s="2">
        <v>2</v>
      </c>
      <c r="H7" s="2">
        <v>0</v>
      </c>
      <c r="I7" s="2">
        <v>1</v>
      </c>
      <c r="J7" s="2">
        <v>4</v>
      </c>
      <c r="K7" s="2">
        <v>200</v>
      </c>
      <c r="L7" s="2" t="str">
        <f t="shared" si="0"/>
        <v>Ciora Jakub</v>
      </c>
      <c r="M7" s="1">
        <f t="shared" si="1"/>
        <v>7</v>
      </c>
    </row>
    <row r="8" spans="1:13" hidden="1" x14ac:dyDescent="0.25">
      <c r="A8" s="24">
        <v>42756</v>
      </c>
      <c r="B8" s="26" t="s">
        <v>77</v>
      </c>
      <c r="C8" s="27" t="s">
        <v>78</v>
      </c>
      <c r="D8" s="2">
        <v>2009</v>
      </c>
      <c r="E8" s="2">
        <v>31</v>
      </c>
      <c r="F8" s="3">
        <v>5</v>
      </c>
      <c r="G8" s="2">
        <v>0</v>
      </c>
      <c r="H8" s="2">
        <v>0</v>
      </c>
      <c r="I8" s="2">
        <v>4</v>
      </c>
      <c r="J8" s="2">
        <v>0</v>
      </c>
      <c r="K8" s="2">
        <v>0</v>
      </c>
      <c r="L8" s="2" t="str">
        <f t="shared" si="0"/>
        <v>Dastych Filip</v>
      </c>
      <c r="M8" s="1">
        <f t="shared" si="1"/>
        <v>1</v>
      </c>
    </row>
    <row r="9" spans="1:13" hidden="1" x14ac:dyDescent="0.25">
      <c r="A9" s="24">
        <v>42756</v>
      </c>
      <c r="B9" s="26" t="s">
        <v>79</v>
      </c>
      <c r="C9" s="27" t="s">
        <v>80</v>
      </c>
      <c r="D9" s="2">
        <v>2007</v>
      </c>
      <c r="E9" s="2">
        <v>33</v>
      </c>
      <c r="F9" s="3">
        <v>4</v>
      </c>
      <c r="G9" s="2">
        <v>0</v>
      </c>
      <c r="H9" s="2">
        <v>0</v>
      </c>
      <c r="I9" s="2">
        <v>3</v>
      </c>
      <c r="J9" s="2">
        <v>0</v>
      </c>
      <c r="K9" s="2">
        <v>0</v>
      </c>
      <c r="L9" s="2" t="str">
        <f t="shared" si="0"/>
        <v>Dvořáčková Apolena</v>
      </c>
      <c r="M9" s="1">
        <f t="shared" si="1"/>
        <v>1</v>
      </c>
    </row>
    <row r="10" spans="1:13" hidden="1" x14ac:dyDescent="0.25">
      <c r="A10" s="24">
        <v>42756</v>
      </c>
      <c r="B10" s="26" t="s">
        <v>81</v>
      </c>
      <c r="C10" s="27" t="s">
        <v>82</v>
      </c>
      <c r="D10" s="2">
        <v>2008</v>
      </c>
      <c r="E10" s="2">
        <v>25</v>
      </c>
      <c r="F10" s="3">
        <v>3</v>
      </c>
      <c r="G10" s="2">
        <v>1</v>
      </c>
      <c r="H10" s="2">
        <v>0</v>
      </c>
      <c r="I10" s="2">
        <v>2</v>
      </c>
      <c r="J10" s="2">
        <v>2</v>
      </c>
      <c r="K10" s="2">
        <v>100</v>
      </c>
      <c r="L10" s="2" t="str">
        <f t="shared" si="0"/>
        <v>Fojtík Jiří Václav</v>
      </c>
      <c r="M10" s="1">
        <f t="shared" si="1"/>
        <v>4</v>
      </c>
    </row>
    <row r="11" spans="1:13" hidden="1" x14ac:dyDescent="0.25">
      <c r="A11" s="24">
        <v>42756</v>
      </c>
      <c r="B11" s="26" t="s">
        <v>83</v>
      </c>
      <c r="C11" s="27" t="s">
        <v>84</v>
      </c>
      <c r="D11" s="2">
        <v>2010</v>
      </c>
      <c r="E11" s="2">
        <v>22</v>
      </c>
      <c r="F11" s="3">
        <v>1</v>
      </c>
      <c r="G11" s="2">
        <v>4</v>
      </c>
      <c r="H11" s="2">
        <v>0</v>
      </c>
      <c r="I11" s="2">
        <v>0</v>
      </c>
      <c r="J11" s="2">
        <v>8</v>
      </c>
      <c r="K11" s="2">
        <v>400</v>
      </c>
      <c r="L11" s="2" t="str">
        <f t="shared" si="0"/>
        <v>Franek Daniel</v>
      </c>
      <c r="M11" s="1">
        <f t="shared" si="1"/>
        <v>12</v>
      </c>
    </row>
    <row r="12" spans="1:13" hidden="1" x14ac:dyDescent="0.25">
      <c r="A12" s="24">
        <v>42756</v>
      </c>
      <c r="B12" s="26" t="s">
        <v>85</v>
      </c>
      <c r="C12" s="27" t="s">
        <v>86</v>
      </c>
      <c r="D12" s="2">
        <v>2008</v>
      </c>
      <c r="E12" s="2">
        <v>31</v>
      </c>
      <c r="F12" s="3">
        <v>2</v>
      </c>
      <c r="G12" s="2">
        <v>3</v>
      </c>
      <c r="H12" s="2">
        <v>0</v>
      </c>
      <c r="I12" s="2">
        <v>1</v>
      </c>
      <c r="J12" s="2">
        <v>6</v>
      </c>
      <c r="K12" s="2">
        <v>200.5</v>
      </c>
      <c r="L12" s="2" t="str">
        <f t="shared" si="0"/>
        <v>Fuljer Patrik</v>
      </c>
      <c r="M12" s="1">
        <f t="shared" si="1"/>
        <v>9</v>
      </c>
    </row>
    <row r="13" spans="1:13" hidden="1" x14ac:dyDescent="0.25">
      <c r="A13" s="24">
        <v>42756</v>
      </c>
      <c r="B13" s="27" t="s">
        <v>87</v>
      </c>
      <c r="C13" s="27" t="s">
        <v>88</v>
      </c>
      <c r="D13" s="2">
        <v>2008</v>
      </c>
      <c r="E13" s="2">
        <v>30</v>
      </c>
      <c r="F13" s="3">
        <v>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 t="str">
        <f t="shared" si="0"/>
        <v>Gilová Eliška</v>
      </c>
      <c r="M13" s="1">
        <f t="shared" si="1"/>
        <v>1</v>
      </c>
    </row>
    <row r="14" spans="1:13" hidden="1" x14ac:dyDescent="0.25">
      <c r="A14" s="24">
        <v>42756</v>
      </c>
      <c r="B14" s="26" t="s">
        <v>89</v>
      </c>
      <c r="C14" s="27" t="s">
        <v>90</v>
      </c>
      <c r="D14" s="2">
        <v>2008</v>
      </c>
      <c r="E14" s="2">
        <v>26</v>
      </c>
      <c r="F14" s="3">
        <v>2</v>
      </c>
      <c r="G14" s="2">
        <v>2</v>
      </c>
      <c r="H14" s="2">
        <v>0</v>
      </c>
      <c r="I14" s="2">
        <v>1</v>
      </c>
      <c r="J14" s="2">
        <v>4</v>
      </c>
      <c r="K14" s="2">
        <v>110</v>
      </c>
      <c r="L14" s="2" t="str">
        <f t="shared" si="0"/>
        <v>Graňák Dominik</v>
      </c>
      <c r="M14" s="1">
        <f t="shared" si="1"/>
        <v>7</v>
      </c>
    </row>
    <row r="15" spans="1:13" hidden="1" x14ac:dyDescent="0.25">
      <c r="A15" s="24">
        <v>42756</v>
      </c>
      <c r="B15" s="26" t="s">
        <v>91</v>
      </c>
      <c r="C15" s="27" t="s">
        <v>68</v>
      </c>
      <c r="D15" s="2">
        <v>2007</v>
      </c>
      <c r="E15" s="2">
        <v>29</v>
      </c>
      <c r="F15" s="3">
        <v>3</v>
      </c>
      <c r="G15" s="2">
        <v>1</v>
      </c>
      <c r="H15" s="2">
        <v>0</v>
      </c>
      <c r="I15" s="2">
        <v>2</v>
      </c>
      <c r="J15" s="2">
        <v>2</v>
      </c>
      <c r="K15" s="2">
        <v>100</v>
      </c>
      <c r="L15" s="2" t="str">
        <f t="shared" si="0"/>
        <v>Grygárek Jan</v>
      </c>
      <c r="M15" s="1">
        <f t="shared" si="1"/>
        <v>4</v>
      </c>
    </row>
    <row r="16" spans="1:13" hidden="1" x14ac:dyDescent="0.25">
      <c r="A16" s="24">
        <v>42756</v>
      </c>
      <c r="B16" s="27" t="s">
        <v>92</v>
      </c>
      <c r="C16" s="27" t="s">
        <v>93</v>
      </c>
      <c r="D16" s="2">
        <v>2006</v>
      </c>
      <c r="E16" s="2">
        <v>30</v>
      </c>
      <c r="F16" s="3">
        <v>2</v>
      </c>
      <c r="G16" s="2">
        <v>2</v>
      </c>
      <c r="H16" s="2">
        <v>0</v>
      </c>
      <c r="I16" s="2">
        <v>1</v>
      </c>
      <c r="J16" s="2">
        <v>4</v>
      </c>
      <c r="K16" s="2">
        <v>101</v>
      </c>
      <c r="L16" s="2" t="str">
        <f t="shared" si="0"/>
        <v xml:space="preserve">Havelka Josef </v>
      </c>
      <c r="M16" s="1">
        <f t="shared" si="1"/>
        <v>7</v>
      </c>
    </row>
    <row r="17" spans="1:13" hidden="1" x14ac:dyDescent="0.25">
      <c r="A17" s="24">
        <v>42756</v>
      </c>
      <c r="B17" s="26" t="s">
        <v>92</v>
      </c>
      <c r="C17" s="27" t="s">
        <v>94</v>
      </c>
      <c r="D17" s="2">
        <v>2006</v>
      </c>
      <c r="E17" s="2">
        <v>31</v>
      </c>
      <c r="F17" s="3">
        <v>1</v>
      </c>
      <c r="G17" s="2">
        <v>4</v>
      </c>
      <c r="H17" s="2">
        <v>0</v>
      </c>
      <c r="I17" s="2">
        <v>0</v>
      </c>
      <c r="J17" s="2">
        <v>8</v>
      </c>
      <c r="K17" s="2">
        <v>301</v>
      </c>
      <c r="L17" s="2" t="str">
        <f t="shared" si="0"/>
        <v>Havelka Štěpán</v>
      </c>
      <c r="M17" s="1">
        <f t="shared" si="1"/>
        <v>12</v>
      </c>
    </row>
    <row r="18" spans="1:13" hidden="1" x14ac:dyDescent="0.25">
      <c r="A18" s="24">
        <v>42756</v>
      </c>
      <c r="B18" s="26" t="s">
        <v>95</v>
      </c>
      <c r="C18" s="27" t="s">
        <v>96</v>
      </c>
      <c r="D18" s="2">
        <v>2005</v>
      </c>
      <c r="E18" s="2">
        <v>33</v>
      </c>
      <c r="F18" s="3">
        <v>1</v>
      </c>
      <c r="G18" s="2">
        <v>3</v>
      </c>
      <c r="H18" s="2">
        <v>0</v>
      </c>
      <c r="I18" s="2">
        <v>0</v>
      </c>
      <c r="J18" s="2">
        <v>6</v>
      </c>
      <c r="K18" s="2">
        <v>110.5</v>
      </c>
      <c r="L18" s="2" t="str">
        <f t="shared" si="0"/>
        <v>Hladík Václav</v>
      </c>
      <c r="M18" s="1">
        <f t="shared" si="1"/>
        <v>10</v>
      </c>
    </row>
    <row r="19" spans="1:13" hidden="1" x14ac:dyDescent="0.25">
      <c r="A19" s="24">
        <v>42756</v>
      </c>
      <c r="B19" s="26" t="s">
        <v>97</v>
      </c>
      <c r="C19" s="27" t="s">
        <v>84</v>
      </c>
      <c r="D19" s="2">
        <v>2007</v>
      </c>
      <c r="E19" s="2">
        <v>61</v>
      </c>
      <c r="F19" s="3">
        <v>2</v>
      </c>
      <c r="G19" s="2">
        <v>3</v>
      </c>
      <c r="H19" s="2">
        <v>0</v>
      </c>
      <c r="I19" s="2">
        <v>0</v>
      </c>
      <c r="J19" s="2">
        <v>6</v>
      </c>
      <c r="K19" s="2">
        <v>300</v>
      </c>
      <c r="L19" s="2" t="str">
        <f t="shared" si="0"/>
        <v>Hodák Daniel</v>
      </c>
      <c r="M19" s="1">
        <f t="shared" si="1"/>
        <v>9</v>
      </c>
    </row>
    <row r="20" spans="1:13" hidden="1" x14ac:dyDescent="0.25">
      <c r="A20" s="24">
        <v>42756</v>
      </c>
      <c r="B20" s="26" t="s">
        <v>98</v>
      </c>
      <c r="C20" s="27" t="s">
        <v>99</v>
      </c>
      <c r="D20" s="2">
        <v>2007</v>
      </c>
      <c r="E20" s="2">
        <v>39</v>
      </c>
      <c r="F20" s="3">
        <v>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 t="str">
        <f t="shared" si="0"/>
        <v>Jahodová Petra</v>
      </c>
      <c r="M20" s="1">
        <f t="shared" si="1"/>
        <v>1</v>
      </c>
    </row>
    <row r="21" spans="1:13" hidden="1" x14ac:dyDescent="0.25">
      <c r="A21" s="24">
        <v>42756</v>
      </c>
      <c r="B21" s="26" t="s">
        <v>100</v>
      </c>
      <c r="C21" s="27" t="s">
        <v>76</v>
      </c>
      <c r="D21" s="2">
        <v>2008</v>
      </c>
      <c r="E21" s="2">
        <v>45</v>
      </c>
      <c r="F21" s="3">
        <v>3</v>
      </c>
      <c r="G21" s="2">
        <v>1</v>
      </c>
      <c r="H21" s="2">
        <v>0</v>
      </c>
      <c r="I21" s="2">
        <v>2</v>
      </c>
      <c r="J21" s="2">
        <v>2</v>
      </c>
      <c r="K21" s="2">
        <v>1</v>
      </c>
      <c r="L21" s="2" t="str">
        <f t="shared" si="0"/>
        <v>Kališik Jakub</v>
      </c>
      <c r="M21" s="1">
        <f t="shared" si="1"/>
        <v>4</v>
      </c>
    </row>
    <row r="22" spans="1:13" hidden="1" x14ac:dyDescent="0.25">
      <c r="A22" s="24">
        <v>42756</v>
      </c>
      <c r="B22" s="26" t="s">
        <v>101</v>
      </c>
      <c r="C22" s="27" t="s">
        <v>102</v>
      </c>
      <c r="D22" s="2">
        <v>2006</v>
      </c>
      <c r="E22" s="2">
        <v>42</v>
      </c>
      <c r="F22" s="3">
        <v>1</v>
      </c>
      <c r="G22" s="2">
        <v>3</v>
      </c>
      <c r="H22" s="2">
        <v>0</v>
      </c>
      <c r="I22" s="2">
        <v>0</v>
      </c>
      <c r="J22" s="2">
        <v>6</v>
      </c>
      <c r="K22" s="2">
        <v>201</v>
      </c>
      <c r="L22" s="2" t="str">
        <f t="shared" si="0"/>
        <v>King Samuel</v>
      </c>
      <c r="M22" s="1">
        <f t="shared" si="1"/>
        <v>10</v>
      </c>
    </row>
    <row r="23" spans="1:13" hidden="1" x14ac:dyDescent="0.25">
      <c r="A23" s="24">
        <v>42756</v>
      </c>
      <c r="B23" s="26" t="s">
        <v>103</v>
      </c>
      <c r="C23" s="27" t="s">
        <v>96</v>
      </c>
      <c r="D23" s="2">
        <v>2007</v>
      </c>
      <c r="E23" s="2">
        <v>29</v>
      </c>
      <c r="F23" s="3">
        <v>1</v>
      </c>
      <c r="G23" s="2">
        <v>3</v>
      </c>
      <c r="H23" s="2">
        <v>0</v>
      </c>
      <c r="I23" s="2">
        <v>0</v>
      </c>
      <c r="J23" s="2">
        <v>6</v>
      </c>
      <c r="K23" s="2">
        <v>300</v>
      </c>
      <c r="L23" s="2" t="str">
        <f t="shared" si="0"/>
        <v>Kolář Václav</v>
      </c>
      <c r="M23" s="1">
        <f t="shared" si="1"/>
        <v>10</v>
      </c>
    </row>
    <row r="24" spans="1:13" hidden="1" x14ac:dyDescent="0.25">
      <c r="A24" s="24">
        <v>42756</v>
      </c>
      <c r="B24" s="26" t="s">
        <v>104</v>
      </c>
      <c r="C24" s="27" t="s">
        <v>88</v>
      </c>
      <c r="D24" s="2">
        <v>2007</v>
      </c>
      <c r="E24" s="2">
        <v>24</v>
      </c>
      <c r="F24" s="3">
        <v>3</v>
      </c>
      <c r="G24" s="2">
        <v>1</v>
      </c>
      <c r="H24" s="2">
        <v>0</v>
      </c>
      <c r="I24" s="2">
        <v>2</v>
      </c>
      <c r="J24" s="2">
        <v>2</v>
      </c>
      <c r="K24" s="2">
        <v>0.5</v>
      </c>
      <c r="L24" s="2" t="str">
        <f t="shared" si="0"/>
        <v>Kopcová Eliška</v>
      </c>
      <c r="M24" s="1">
        <f t="shared" si="1"/>
        <v>4</v>
      </c>
    </row>
    <row r="25" spans="1:13" hidden="1" x14ac:dyDescent="0.25">
      <c r="A25" s="24">
        <v>42756</v>
      </c>
      <c r="B25" s="26" t="s">
        <v>105</v>
      </c>
      <c r="C25" s="27" t="s">
        <v>106</v>
      </c>
      <c r="D25" s="2">
        <v>2010</v>
      </c>
      <c r="E25" s="2">
        <v>22</v>
      </c>
      <c r="F25" s="3">
        <v>4</v>
      </c>
      <c r="G25" s="2">
        <v>2</v>
      </c>
      <c r="H25" s="2">
        <v>0</v>
      </c>
      <c r="I25" s="2">
        <v>2</v>
      </c>
      <c r="J25" s="2">
        <v>4</v>
      </c>
      <c r="K25" s="2">
        <v>1.5</v>
      </c>
      <c r="L25" s="2" t="str">
        <f t="shared" si="0"/>
        <v>Kotouček Marek</v>
      </c>
      <c r="M25" s="1">
        <f t="shared" si="1"/>
        <v>5</v>
      </c>
    </row>
    <row r="26" spans="1:13" hidden="1" x14ac:dyDescent="0.25">
      <c r="A26" s="24">
        <v>42756</v>
      </c>
      <c r="B26" s="26" t="s">
        <v>107</v>
      </c>
      <c r="C26" s="27" t="s">
        <v>73</v>
      </c>
      <c r="D26" s="2">
        <v>2011</v>
      </c>
      <c r="E26" s="2">
        <v>22</v>
      </c>
      <c r="F26" s="3">
        <v>5</v>
      </c>
      <c r="G26" s="2">
        <v>1</v>
      </c>
      <c r="H26" s="2">
        <v>0</v>
      </c>
      <c r="I26" s="2">
        <v>3</v>
      </c>
      <c r="J26" s="2">
        <v>2</v>
      </c>
      <c r="K26" s="2">
        <v>1</v>
      </c>
      <c r="L26" s="2" t="str">
        <f t="shared" si="0"/>
        <v>Krčmář Michal</v>
      </c>
      <c r="M26" s="1">
        <f t="shared" si="1"/>
        <v>3</v>
      </c>
    </row>
    <row r="27" spans="1:13" hidden="1" x14ac:dyDescent="0.25">
      <c r="A27" s="24">
        <v>42756</v>
      </c>
      <c r="B27" s="26" t="s">
        <v>157</v>
      </c>
      <c r="C27" s="27" t="s">
        <v>108</v>
      </c>
      <c r="D27" s="2">
        <v>2006</v>
      </c>
      <c r="E27" s="2">
        <v>39</v>
      </c>
      <c r="F27" s="3">
        <v>1</v>
      </c>
      <c r="G27" s="2">
        <v>3</v>
      </c>
      <c r="H27" s="2">
        <v>0</v>
      </c>
      <c r="I27" s="2">
        <v>0</v>
      </c>
      <c r="J27" s="2">
        <v>6</v>
      </c>
      <c r="K27" s="2">
        <v>300</v>
      </c>
      <c r="L27" s="2" t="str">
        <f t="shared" si="0"/>
        <v>Krische Fabien</v>
      </c>
      <c r="M27" s="1">
        <f t="shared" si="1"/>
        <v>10</v>
      </c>
    </row>
    <row r="28" spans="1:13" hidden="1" x14ac:dyDescent="0.25">
      <c r="A28" s="24">
        <v>42756</v>
      </c>
      <c r="B28" s="26" t="s">
        <v>157</v>
      </c>
      <c r="C28" s="27" t="s">
        <v>109</v>
      </c>
      <c r="D28" s="2">
        <v>2009</v>
      </c>
      <c r="E28" s="2">
        <v>31</v>
      </c>
      <c r="F28" s="3">
        <v>4</v>
      </c>
      <c r="G28" s="2">
        <v>1</v>
      </c>
      <c r="H28" s="2">
        <v>0</v>
      </c>
      <c r="I28" s="2">
        <v>3</v>
      </c>
      <c r="J28" s="2">
        <v>2</v>
      </c>
      <c r="K28" s="2">
        <v>100</v>
      </c>
      <c r="L28" s="2" t="str">
        <f t="shared" si="0"/>
        <v>Krische Simon</v>
      </c>
      <c r="M28" s="1">
        <f t="shared" si="1"/>
        <v>3</v>
      </c>
    </row>
    <row r="29" spans="1:13" hidden="1" x14ac:dyDescent="0.25">
      <c r="A29" s="24">
        <v>42756</v>
      </c>
      <c r="B29" s="26" t="s">
        <v>110</v>
      </c>
      <c r="C29" s="27" t="s">
        <v>71</v>
      </c>
      <c r="D29" s="2">
        <v>2007</v>
      </c>
      <c r="E29" s="2">
        <v>36</v>
      </c>
      <c r="F29" s="3">
        <v>1</v>
      </c>
      <c r="G29" s="2">
        <v>3</v>
      </c>
      <c r="H29" s="2">
        <v>0</v>
      </c>
      <c r="I29" s="2">
        <v>0</v>
      </c>
      <c r="J29" s="2">
        <v>6</v>
      </c>
      <c r="K29" s="2">
        <v>300</v>
      </c>
      <c r="L29" s="2" t="str">
        <f t="shared" si="0"/>
        <v>Kulhánek Adam</v>
      </c>
      <c r="M29" s="1">
        <f t="shared" si="1"/>
        <v>10</v>
      </c>
    </row>
    <row r="30" spans="1:13" hidden="1" x14ac:dyDescent="0.25">
      <c r="A30" s="24">
        <v>42756</v>
      </c>
      <c r="B30" s="26" t="s">
        <v>111</v>
      </c>
      <c r="C30" s="27" t="s">
        <v>112</v>
      </c>
      <c r="D30" s="2">
        <v>2009</v>
      </c>
      <c r="E30" s="2">
        <v>26</v>
      </c>
      <c r="F30" s="3">
        <v>1</v>
      </c>
      <c r="G30" s="2">
        <v>3</v>
      </c>
      <c r="H30" s="2">
        <v>0</v>
      </c>
      <c r="I30" s="2">
        <v>0</v>
      </c>
      <c r="J30" s="2">
        <v>6</v>
      </c>
      <c r="K30" s="2">
        <v>300</v>
      </c>
      <c r="L30" s="2" t="str">
        <f t="shared" si="0"/>
        <v>Kuluris Manolis</v>
      </c>
      <c r="M30" s="1">
        <f t="shared" si="1"/>
        <v>10</v>
      </c>
    </row>
    <row r="31" spans="1:13" hidden="1" x14ac:dyDescent="0.25">
      <c r="A31" s="24">
        <v>42756</v>
      </c>
      <c r="B31" s="26" t="s">
        <v>113</v>
      </c>
      <c r="C31" s="27" t="s">
        <v>114</v>
      </c>
      <c r="D31" s="2">
        <v>2009</v>
      </c>
      <c r="E31" s="2">
        <v>25</v>
      </c>
      <c r="F31" s="3">
        <v>4</v>
      </c>
      <c r="G31" s="2">
        <v>1</v>
      </c>
      <c r="H31" s="2">
        <v>0</v>
      </c>
      <c r="I31" s="2">
        <v>2</v>
      </c>
      <c r="J31" s="2">
        <v>2</v>
      </c>
      <c r="K31" s="2">
        <v>10</v>
      </c>
      <c r="L31" s="2" t="str">
        <f t="shared" si="0"/>
        <v>Kusyn Oliver</v>
      </c>
      <c r="M31" s="1">
        <f t="shared" si="1"/>
        <v>3</v>
      </c>
    </row>
    <row r="32" spans="1:13" hidden="1" x14ac:dyDescent="0.25">
      <c r="A32" s="24">
        <v>42756</v>
      </c>
      <c r="B32" s="27" t="s">
        <v>115</v>
      </c>
      <c r="C32" s="27" t="s">
        <v>84</v>
      </c>
      <c r="D32" s="2">
        <v>2007</v>
      </c>
      <c r="E32" s="2">
        <v>30</v>
      </c>
      <c r="F32" s="3">
        <v>3</v>
      </c>
      <c r="G32" s="2">
        <v>1</v>
      </c>
      <c r="H32" s="2">
        <v>0</v>
      </c>
      <c r="I32" s="2">
        <v>2</v>
      </c>
      <c r="J32" s="2">
        <v>2</v>
      </c>
      <c r="K32" s="2">
        <v>100</v>
      </c>
      <c r="L32" s="2" t="str">
        <f t="shared" si="0"/>
        <v>Lukas Daniel</v>
      </c>
      <c r="M32" s="1">
        <f t="shared" si="1"/>
        <v>4</v>
      </c>
    </row>
    <row r="33" spans="1:13" hidden="1" x14ac:dyDescent="0.25">
      <c r="A33" s="24">
        <v>42756</v>
      </c>
      <c r="B33" s="26" t="s">
        <v>116</v>
      </c>
      <c r="C33" s="27" t="s">
        <v>117</v>
      </c>
      <c r="D33" s="2">
        <v>2007</v>
      </c>
      <c r="E33" s="2">
        <v>45</v>
      </c>
      <c r="F33" s="3">
        <v>4</v>
      </c>
      <c r="G33" s="2">
        <v>0</v>
      </c>
      <c r="H33" s="2">
        <v>0</v>
      </c>
      <c r="I33" s="2">
        <v>3</v>
      </c>
      <c r="J33" s="2">
        <v>0</v>
      </c>
      <c r="K33" s="2">
        <v>0</v>
      </c>
      <c r="L33" s="2" t="str">
        <f t="shared" si="0"/>
        <v>Maršálek Harry</v>
      </c>
      <c r="M33" s="1">
        <f t="shared" si="1"/>
        <v>1</v>
      </c>
    </row>
    <row r="34" spans="1:13" hidden="1" x14ac:dyDescent="0.25">
      <c r="A34" s="24">
        <v>42756</v>
      </c>
      <c r="B34" s="26" t="s">
        <v>118</v>
      </c>
      <c r="C34" s="27" t="s">
        <v>119</v>
      </c>
      <c r="D34" s="2">
        <v>2009</v>
      </c>
      <c r="E34" s="2">
        <v>25</v>
      </c>
      <c r="F34" s="3">
        <v>1</v>
      </c>
      <c r="G34" s="2">
        <v>2</v>
      </c>
      <c r="H34" s="2">
        <v>0</v>
      </c>
      <c r="I34" s="2">
        <v>1</v>
      </c>
      <c r="J34" s="2">
        <v>4</v>
      </c>
      <c r="K34" s="2">
        <v>200</v>
      </c>
      <c r="L34" s="2" t="str">
        <f t="shared" si="0"/>
        <v>Martinásek Šimon</v>
      </c>
      <c r="M34" s="1">
        <f t="shared" si="1"/>
        <v>8</v>
      </c>
    </row>
    <row r="35" spans="1:13" hidden="1" x14ac:dyDescent="0.25">
      <c r="A35" s="24">
        <v>42756</v>
      </c>
      <c r="B35" s="26" t="s">
        <v>120</v>
      </c>
      <c r="C35" s="27" t="s">
        <v>121</v>
      </c>
      <c r="D35" s="2">
        <v>2007</v>
      </c>
      <c r="E35" s="2">
        <v>33</v>
      </c>
      <c r="F35" s="3">
        <v>3</v>
      </c>
      <c r="G35" s="2">
        <v>1</v>
      </c>
      <c r="H35" s="2">
        <v>0</v>
      </c>
      <c r="I35" s="2">
        <v>2</v>
      </c>
      <c r="J35" s="2">
        <v>2</v>
      </c>
      <c r="K35" s="2">
        <v>100</v>
      </c>
      <c r="L35" s="2" t="str">
        <f t="shared" si="0"/>
        <v>Mikenda Ondřej</v>
      </c>
      <c r="M35" s="1">
        <f t="shared" si="1"/>
        <v>4</v>
      </c>
    </row>
    <row r="36" spans="1:13" hidden="1" x14ac:dyDescent="0.25">
      <c r="A36" s="24">
        <v>42756</v>
      </c>
      <c r="B36" s="26" t="s">
        <v>122</v>
      </c>
      <c r="C36" s="27" t="s">
        <v>123</v>
      </c>
      <c r="D36" s="2">
        <v>2007</v>
      </c>
      <c r="E36" s="2">
        <v>45</v>
      </c>
      <c r="F36" s="3">
        <v>2</v>
      </c>
      <c r="G36" s="2">
        <v>2</v>
      </c>
      <c r="H36" s="2">
        <v>0</v>
      </c>
      <c r="I36" s="2">
        <v>1</v>
      </c>
      <c r="J36" s="2">
        <v>4</v>
      </c>
      <c r="K36" s="2">
        <v>200</v>
      </c>
      <c r="L36" s="2" t="str">
        <f t="shared" si="0"/>
        <v>Morcinek Lukáš</v>
      </c>
      <c r="M36" s="1">
        <f t="shared" si="1"/>
        <v>7</v>
      </c>
    </row>
    <row r="37" spans="1:13" x14ac:dyDescent="0.25">
      <c r="A37" s="24">
        <v>42756</v>
      </c>
      <c r="B37" s="26" t="s">
        <v>124</v>
      </c>
      <c r="C37" s="27" t="s">
        <v>352</v>
      </c>
      <c r="D37" s="2">
        <v>2008</v>
      </c>
      <c r="E37" s="2">
        <v>39</v>
      </c>
      <c r="F37" s="3">
        <v>3</v>
      </c>
      <c r="G37" s="2">
        <v>1</v>
      </c>
      <c r="H37" s="2">
        <v>0</v>
      </c>
      <c r="I37" s="2">
        <v>2</v>
      </c>
      <c r="J37" s="2">
        <v>2</v>
      </c>
      <c r="K37" s="2">
        <v>0.5</v>
      </c>
      <c r="L37" s="2" t="str">
        <f t="shared" si="0"/>
        <v>Nováková Emma</v>
      </c>
      <c r="M37" s="1">
        <f t="shared" si="1"/>
        <v>4</v>
      </c>
    </row>
    <row r="38" spans="1:13" hidden="1" x14ac:dyDescent="0.25">
      <c r="A38" s="24">
        <v>42756</v>
      </c>
      <c r="B38" s="27" t="s">
        <v>125</v>
      </c>
      <c r="C38" s="27" t="s">
        <v>76</v>
      </c>
      <c r="D38" s="2">
        <v>2009</v>
      </c>
      <c r="E38" s="2">
        <v>30</v>
      </c>
      <c r="F38" s="3">
        <v>1</v>
      </c>
      <c r="G38" s="2">
        <v>3</v>
      </c>
      <c r="H38" s="2">
        <v>0</v>
      </c>
      <c r="I38" s="2">
        <v>0</v>
      </c>
      <c r="J38" s="2">
        <v>6</v>
      </c>
      <c r="K38" s="2">
        <v>300</v>
      </c>
      <c r="L38" s="2" t="str">
        <f t="shared" si="0"/>
        <v>Nuhlíček Jakub</v>
      </c>
      <c r="M38" s="1">
        <f t="shared" si="1"/>
        <v>10</v>
      </c>
    </row>
    <row r="39" spans="1:13" hidden="1" x14ac:dyDescent="0.25">
      <c r="A39" s="24">
        <v>42756</v>
      </c>
      <c r="B39" s="27" t="s">
        <v>125</v>
      </c>
      <c r="C39" s="27" t="s">
        <v>73</v>
      </c>
      <c r="D39" s="2">
        <v>2007</v>
      </c>
      <c r="E39" s="2">
        <v>24</v>
      </c>
      <c r="F39" s="3">
        <v>1</v>
      </c>
      <c r="G39" s="2">
        <v>3</v>
      </c>
      <c r="H39" s="2">
        <v>0</v>
      </c>
      <c r="I39" s="2">
        <v>0</v>
      </c>
      <c r="J39" s="2">
        <v>6</v>
      </c>
      <c r="K39" s="2">
        <v>201</v>
      </c>
      <c r="L39" s="2" t="str">
        <f t="shared" si="0"/>
        <v>Nuhlíček Michal</v>
      </c>
      <c r="M39" s="1">
        <f t="shared" si="1"/>
        <v>10</v>
      </c>
    </row>
    <row r="40" spans="1:13" hidden="1" x14ac:dyDescent="0.25">
      <c r="A40" s="24">
        <v>42756</v>
      </c>
      <c r="B40" s="26" t="s">
        <v>126</v>
      </c>
      <c r="C40" s="27" t="s">
        <v>84</v>
      </c>
      <c r="D40" s="2">
        <v>2009</v>
      </c>
      <c r="E40" s="2">
        <v>22</v>
      </c>
      <c r="F40" s="3">
        <v>3</v>
      </c>
      <c r="G40" s="2">
        <v>2</v>
      </c>
      <c r="H40" s="2">
        <v>0</v>
      </c>
      <c r="I40" s="2">
        <v>2</v>
      </c>
      <c r="J40" s="2">
        <v>4</v>
      </c>
      <c r="K40" s="2">
        <v>2</v>
      </c>
      <c r="L40" s="2" t="str">
        <f t="shared" si="0"/>
        <v>Pitrman Daniel</v>
      </c>
      <c r="M40" s="1">
        <f t="shared" si="1"/>
        <v>6</v>
      </c>
    </row>
    <row r="41" spans="1:13" hidden="1" x14ac:dyDescent="0.25">
      <c r="A41" s="24">
        <v>42756</v>
      </c>
      <c r="B41" s="26" t="s">
        <v>198</v>
      </c>
      <c r="C41" s="27" t="s">
        <v>74</v>
      </c>
      <c r="D41" s="2">
        <v>2005</v>
      </c>
      <c r="E41" s="2">
        <v>39</v>
      </c>
      <c r="F41" s="3">
        <v>2</v>
      </c>
      <c r="G41" s="2">
        <v>2</v>
      </c>
      <c r="H41" s="2">
        <v>0</v>
      </c>
      <c r="I41" s="2">
        <v>0</v>
      </c>
      <c r="J41" s="2">
        <v>4</v>
      </c>
      <c r="K41" s="2">
        <v>110</v>
      </c>
      <c r="L41" s="2" t="str">
        <f t="shared" si="0"/>
        <v>Poštulka Petr</v>
      </c>
      <c r="M41" s="1">
        <f t="shared" si="1"/>
        <v>7</v>
      </c>
    </row>
    <row r="42" spans="1:13" hidden="1" x14ac:dyDescent="0.25">
      <c r="A42" s="24">
        <v>42756</v>
      </c>
      <c r="B42" s="26" t="s">
        <v>127</v>
      </c>
      <c r="C42" s="27" t="s">
        <v>93</v>
      </c>
      <c r="D42" s="2">
        <v>2007</v>
      </c>
      <c r="E42" s="2">
        <v>33</v>
      </c>
      <c r="F42" s="3">
        <v>2</v>
      </c>
      <c r="G42" s="2">
        <v>2</v>
      </c>
      <c r="H42" s="2">
        <v>0</v>
      </c>
      <c r="I42" s="2">
        <v>1</v>
      </c>
      <c r="J42" s="2">
        <v>4</v>
      </c>
      <c r="K42" s="2">
        <v>100.5</v>
      </c>
      <c r="L42" s="2" t="str">
        <f t="shared" si="0"/>
        <v xml:space="preserve">Schotli Josef </v>
      </c>
      <c r="M42" s="1">
        <f t="shared" si="1"/>
        <v>7</v>
      </c>
    </row>
    <row r="43" spans="1:13" hidden="1" x14ac:dyDescent="0.25">
      <c r="A43" s="24">
        <v>42756</v>
      </c>
      <c r="B43" s="26" t="s">
        <v>128</v>
      </c>
      <c r="C43" s="27" t="s">
        <v>129</v>
      </c>
      <c r="D43" s="2">
        <v>2007</v>
      </c>
      <c r="E43" s="2">
        <v>25</v>
      </c>
      <c r="F43" s="3">
        <v>2</v>
      </c>
      <c r="G43" s="2">
        <v>2</v>
      </c>
      <c r="H43" s="2">
        <v>0</v>
      </c>
      <c r="I43" s="2">
        <v>1</v>
      </c>
      <c r="J43" s="2">
        <v>4</v>
      </c>
      <c r="K43" s="2">
        <v>110</v>
      </c>
      <c r="L43" s="2" t="str">
        <f t="shared" ref="L43:L106" si="2">B43&amp;" "&amp;C43</f>
        <v>Skalková Elen</v>
      </c>
      <c r="M43" s="1">
        <f t="shared" si="1"/>
        <v>7</v>
      </c>
    </row>
    <row r="44" spans="1:13" hidden="1" x14ac:dyDescent="0.25">
      <c r="A44" s="24">
        <v>42756</v>
      </c>
      <c r="B44" s="26" t="s">
        <v>130</v>
      </c>
      <c r="C44" s="27" t="s">
        <v>131</v>
      </c>
      <c r="D44" s="2">
        <v>2008</v>
      </c>
      <c r="E44" s="2">
        <v>26</v>
      </c>
      <c r="F44" s="3">
        <v>3</v>
      </c>
      <c r="G44" s="2">
        <v>1</v>
      </c>
      <c r="H44" s="2">
        <v>0</v>
      </c>
      <c r="I44" s="2">
        <v>2</v>
      </c>
      <c r="J44" s="2">
        <v>2</v>
      </c>
      <c r="K44" s="2">
        <v>100</v>
      </c>
      <c r="L44" s="2" t="str">
        <f t="shared" si="2"/>
        <v>Slowik Nikolas</v>
      </c>
      <c r="M44" s="1">
        <f t="shared" si="1"/>
        <v>4</v>
      </c>
    </row>
    <row r="45" spans="1:13" hidden="1" x14ac:dyDescent="0.25">
      <c r="A45" s="24">
        <v>42756</v>
      </c>
      <c r="B45" s="26" t="s">
        <v>132</v>
      </c>
      <c r="C45" s="27" t="s">
        <v>133</v>
      </c>
      <c r="D45" s="2">
        <v>2004</v>
      </c>
      <c r="E45" s="2">
        <v>47</v>
      </c>
      <c r="F45" s="3">
        <v>2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 t="str">
        <f t="shared" si="2"/>
        <v>Smyček Martin</v>
      </c>
      <c r="M45" s="1">
        <f t="shared" si="1"/>
        <v>3</v>
      </c>
    </row>
    <row r="46" spans="1:13" hidden="1" x14ac:dyDescent="0.25">
      <c r="A46" s="24">
        <v>42756</v>
      </c>
      <c r="B46" s="26" t="s">
        <v>134</v>
      </c>
      <c r="C46" s="27" t="s">
        <v>135</v>
      </c>
      <c r="D46" s="2">
        <v>2009</v>
      </c>
      <c r="E46" s="2">
        <v>31</v>
      </c>
      <c r="F46" s="3">
        <v>3</v>
      </c>
      <c r="G46" s="2">
        <v>2</v>
      </c>
      <c r="H46" s="2">
        <v>0</v>
      </c>
      <c r="I46" s="2">
        <v>2</v>
      </c>
      <c r="J46" s="2">
        <v>4</v>
      </c>
      <c r="K46" s="2">
        <v>101</v>
      </c>
      <c r="L46" s="2" t="str">
        <f t="shared" si="2"/>
        <v>Stark Vojtěch</v>
      </c>
      <c r="M46" s="1">
        <f t="shared" si="1"/>
        <v>6</v>
      </c>
    </row>
    <row r="47" spans="1:13" hidden="1" x14ac:dyDescent="0.25">
      <c r="A47" s="24">
        <v>42756</v>
      </c>
      <c r="B47" s="27" t="s">
        <v>136</v>
      </c>
      <c r="C47" s="27" t="s">
        <v>86</v>
      </c>
      <c r="D47" s="2">
        <v>2007</v>
      </c>
      <c r="E47" s="2">
        <v>28</v>
      </c>
      <c r="F47" s="3">
        <v>2</v>
      </c>
      <c r="G47" s="2">
        <v>2</v>
      </c>
      <c r="H47" s="2">
        <v>0</v>
      </c>
      <c r="I47" s="2">
        <v>1</v>
      </c>
      <c r="J47" s="2">
        <v>4</v>
      </c>
      <c r="K47" s="2">
        <v>200</v>
      </c>
      <c r="L47" s="2" t="str">
        <f t="shared" si="2"/>
        <v>Starý Patrik</v>
      </c>
      <c r="M47" s="1">
        <f t="shared" si="1"/>
        <v>7</v>
      </c>
    </row>
    <row r="48" spans="1:13" hidden="1" x14ac:dyDescent="0.25">
      <c r="A48" s="24">
        <v>42756</v>
      </c>
      <c r="B48" s="27" t="s">
        <v>137</v>
      </c>
      <c r="C48" s="27" t="s">
        <v>138</v>
      </c>
      <c r="D48" s="2">
        <v>2008</v>
      </c>
      <c r="E48" s="2">
        <v>28</v>
      </c>
      <c r="F48" s="3">
        <v>3</v>
      </c>
      <c r="G48" s="2">
        <v>1</v>
      </c>
      <c r="H48" s="2">
        <v>0</v>
      </c>
      <c r="I48" s="2">
        <v>2</v>
      </c>
      <c r="J48" s="2">
        <v>2</v>
      </c>
      <c r="K48" s="2">
        <v>100</v>
      </c>
      <c r="L48" s="2" t="str">
        <f t="shared" si="2"/>
        <v>Stebnická Lucie</v>
      </c>
      <c r="M48" s="1">
        <f t="shared" si="1"/>
        <v>4</v>
      </c>
    </row>
    <row r="49" spans="1:13" hidden="1" x14ac:dyDescent="0.25">
      <c r="A49" s="24">
        <v>42756</v>
      </c>
      <c r="B49" s="26" t="s">
        <v>139</v>
      </c>
      <c r="C49" s="27" t="s">
        <v>68</v>
      </c>
      <c r="D49" s="2">
        <v>2006</v>
      </c>
      <c r="E49" s="2">
        <v>36</v>
      </c>
      <c r="F49" s="3">
        <v>2</v>
      </c>
      <c r="G49" s="2">
        <v>2</v>
      </c>
      <c r="H49" s="2">
        <v>0</v>
      </c>
      <c r="I49" s="2">
        <v>1</v>
      </c>
      <c r="J49" s="2">
        <v>4</v>
      </c>
      <c r="K49" s="2">
        <v>200</v>
      </c>
      <c r="L49" s="2" t="str">
        <f t="shared" si="2"/>
        <v>Suchan Jan</v>
      </c>
      <c r="M49" s="1">
        <f t="shared" si="1"/>
        <v>7</v>
      </c>
    </row>
    <row r="50" spans="1:13" hidden="1" x14ac:dyDescent="0.25">
      <c r="A50" s="24">
        <v>42756</v>
      </c>
      <c r="B50" s="26" t="s">
        <v>140</v>
      </c>
      <c r="C50" s="27" t="s">
        <v>141</v>
      </c>
      <c r="D50" s="2">
        <v>2004</v>
      </c>
      <c r="E50" s="2">
        <v>42</v>
      </c>
      <c r="F50" s="3">
        <v>2</v>
      </c>
      <c r="G50" s="2">
        <v>2</v>
      </c>
      <c r="H50" s="2">
        <v>0</v>
      </c>
      <c r="I50" s="2">
        <v>1</v>
      </c>
      <c r="J50" s="2">
        <v>4</v>
      </c>
      <c r="K50" s="2">
        <v>101</v>
      </c>
      <c r="L50" s="2" t="str">
        <f t="shared" si="2"/>
        <v>Sýkora Tomáš</v>
      </c>
      <c r="M50" s="1">
        <f t="shared" si="1"/>
        <v>7</v>
      </c>
    </row>
    <row r="51" spans="1:13" hidden="1" x14ac:dyDescent="0.25">
      <c r="A51" s="24">
        <v>42756</v>
      </c>
      <c r="B51" s="26" t="s">
        <v>142</v>
      </c>
      <c r="C51" s="27" t="s">
        <v>121</v>
      </c>
      <c r="D51" s="2">
        <v>2007</v>
      </c>
      <c r="E51" s="2">
        <v>42</v>
      </c>
      <c r="F51" s="3">
        <v>4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 t="str">
        <f t="shared" si="2"/>
        <v>Šimkovič Ondřej</v>
      </c>
      <c r="M51" s="1">
        <f t="shared" si="1"/>
        <v>1</v>
      </c>
    </row>
    <row r="52" spans="1:13" hidden="1" x14ac:dyDescent="0.25">
      <c r="A52" s="24">
        <v>42756</v>
      </c>
      <c r="B52" s="26" t="s">
        <v>143</v>
      </c>
      <c r="C52" s="27" t="s">
        <v>144</v>
      </c>
      <c r="D52" s="2">
        <v>2007</v>
      </c>
      <c r="E52" s="2">
        <v>36</v>
      </c>
      <c r="F52" s="3">
        <v>3</v>
      </c>
      <c r="G52" s="2">
        <v>1</v>
      </c>
      <c r="H52" s="2">
        <v>0</v>
      </c>
      <c r="I52" s="2">
        <v>2</v>
      </c>
      <c r="J52" s="2">
        <v>2</v>
      </c>
      <c r="K52" s="2">
        <v>100</v>
      </c>
      <c r="L52" s="2" t="str">
        <f t="shared" si="2"/>
        <v>Šotola Kryštof</v>
      </c>
      <c r="M52" s="1">
        <f t="shared" si="1"/>
        <v>4</v>
      </c>
    </row>
    <row r="53" spans="1:13" hidden="1" x14ac:dyDescent="0.25">
      <c r="A53" s="24">
        <v>42756</v>
      </c>
      <c r="B53" s="27" t="s">
        <v>145</v>
      </c>
      <c r="C53" s="27" t="s">
        <v>78</v>
      </c>
      <c r="D53" s="2">
        <v>2009</v>
      </c>
      <c r="E53" s="2">
        <v>28</v>
      </c>
      <c r="F53" s="3">
        <v>4</v>
      </c>
      <c r="G53" s="2">
        <v>0</v>
      </c>
      <c r="H53" s="2">
        <v>0</v>
      </c>
      <c r="I53" s="2">
        <v>0</v>
      </c>
      <c r="J53" s="2">
        <v>3</v>
      </c>
      <c r="K53" s="2">
        <v>0</v>
      </c>
      <c r="L53" s="2" t="str">
        <f t="shared" si="2"/>
        <v>Urban Filip</v>
      </c>
      <c r="M53" s="1">
        <f t="shared" si="1"/>
        <v>1</v>
      </c>
    </row>
    <row r="54" spans="1:13" hidden="1" x14ac:dyDescent="0.25">
      <c r="A54" s="24">
        <v>42756</v>
      </c>
      <c r="B54" s="26" t="s">
        <v>146</v>
      </c>
      <c r="C54" s="27" t="s">
        <v>73</v>
      </c>
      <c r="D54" s="2">
        <v>2005</v>
      </c>
      <c r="E54" s="2">
        <v>26</v>
      </c>
      <c r="F54" s="3">
        <v>4</v>
      </c>
      <c r="G54" s="2">
        <v>0</v>
      </c>
      <c r="H54" s="2">
        <v>0</v>
      </c>
      <c r="I54" s="2">
        <v>0</v>
      </c>
      <c r="J54" s="2">
        <v>3</v>
      </c>
      <c r="K54" s="2">
        <v>0</v>
      </c>
      <c r="L54" s="2" t="str">
        <f t="shared" si="2"/>
        <v>Vavreczka Michal</v>
      </c>
      <c r="M54" s="1">
        <f t="shared" si="1"/>
        <v>1</v>
      </c>
    </row>
    <row r="55" spans="1:13" hidden="1" x14ac:dyDescent="0.25">
      <c r="A55" s="24">
        <v>42756</v>
      </c>
      <c r="B55" s="27" t="s">
        <v>156</v>
      </c>
      <c r="C55" s="27" t="s">
        <v>147</v>
      </c>
      <c r="D55" s="2">
        <v>2007</v>
      </c>
      <c r="E55" s="2">
        <v>28</v>
      </c>
      <c r="F55" s="3">
        <v>1</v>
      </c>
      <c r="G55" s="2">
        <v>3</v>
      </c>
      <c r="H55" s="2">
        <v>0</v>
      </c>
      <c r="I55" s="2">
        <v>0</v>
      </c>
      <c r="J55" s="2">
        <v>6</v>
      </c>
      <c r="K55" s="2">
        <v>300</v>
      </c>
      <c r="L55" s="2" t="str">
        <f t="shared" si="2"/>
        <v>Vjaclovský David</v>
      </c>
      <c r="M55" s="1">
        <f t="shared" si="1"/>
        <v>10</v>
      </c>
    </row>
    <row r="56" spans="1:13" hidden="1" x14ac:dyDescent="0.25">
      <c r="A56" s="24">
        <v>42756</v>
      </c>
      <c r="B56" s="26" t="s">
        <v>148</v>
      </c>
      <c r="C56" s="27" t="s">
        <v>149</v>
      </c>
      <c r="D56" s="2">
        <v>2010</v>
      </c>
      <c r="E56" s="2">
        <v>61</v>
      </c>
      <c r="F56" s="3">
        <v>1</v>
      </c>
      <c r="G56" s="2">
        <v>3</v>
      </c>
      <c r="H56" s="2">
        <v>0</v>
      </c>
      <c r="I56" s="2">
        <v>0</v>
      </c>
      <c r="J56" s="2">
        <v>0</v>
      </c>
      <c r="K56" s="2">
        <v>0</v>
      </c>
      <c r="L56" s="2" t="str">
        <f t="shared" si="2"/>
        <v>Vojkovský Dalibor</v>
      </c>
      <c r="M56" s="1">
        <f t="shared" si="1"/>
        <v>10</v>
      </c>
    </row>
    <row r="57" spans="1:13" hidden="1" x14ac:dyDescent="0.25">
      <c r="A57" s="24">
        <v>42756</v>
      </c>
      <c r="B57" s="26" t="s">
        <v>150</v>
      </c>
      <c r="C57" s="27" t="s">
        <v>151</v>
      </c>
      <c r="D57" s="2">
        <v>2007</v>
      </c>
      <c r="E57" s="2">
        <v>29</v>
      </c>
      <c r="F57" s="3">
        <v>2</v>
      </c>
      <c r="G57" s="2">
        <v>2</v>
      </c>
      <c r="H57" s="2">
        <v>0</v>
      </c>
      <c r="I57" s="2">
        <v>1</v>
      </c>
      <c r="J57" s="2">
        <v>4</v>
      </c>
      <c r="K57" s="2">
        <v>200</v>
      </c>
      <c r="L57" s="2" t="str">
        <f t="shared" si="2"/>
        <v>Vrbas Alexandr</v>
      </c>
      <c r="M57" s="1">
        <f t="shared" si="1"/>
        <v>7</v>
      </c>
    </row>
    <row r="58" spans="1:13" hidden="1" x14ac:dyDescent="0.25">
      <c r="A58" s="24">
        <v>42756</v>
      </c>
      <c r="B58" s="26" t="s">
        <v>152</v>
      </c>
      <c r="C58" s="27" t="s">
        <v>153</v>
      </c>
      <c r="D58" s="2">
        <v>2009</v>
      </c>
      <c r="E58" s="2">
        <v>24</v>
      </c>
      <c r="F58" s="3">
        <v>4</v>
      </c>
      <c r="G58" s="2">
        <v>0</v>
      </c>
      <c r="H58" s="2">
        <v>0</v>
      </c>
      <c r="I58" s="2">
        <v>3</v>
      </c>
      <c r="J58" s="2">
        <v>0</v>
      </c>
      <c r="K58" s="2">
        <v>0</v>
      </c>
      <c r="L58" s="2" t="str">
        <f t="shared" si="2"/>
        <v>Wojtas Ines</v>
      </c>
      <c r="M58" s="1">
        <f t="shared" si="1"/>
        <v>1</v>
      </c>
    </row>
    <row r="59" spans="1:13" hidden="1" x14ac:dyDescent="0.25">
      <c r="A59" s="24">
        <v>42756</v>
      </c>
      <c r="B59" s="26" t="s">
        <v>154</v>
      </c>
      <c r="C59" s="27" t="s">
        <v>155</v>
      </c>
      <c r="D59" s="2">
        <v>2005</v>
      </c>
      <c r="E59" s="2">
        <v>42</v>
      </c>
      <c r="F59" s="3">
        <v>3</v>
      </c>
      <c r="G59" s="2">
        <v>1</v>
      </c>
      <c r="H59" s="2">
        <v>0</v>
      </c>
      <c r="I59" s="2">
        <v>2</v>
      </c>
      <c r="J59" s="2">
        <v>2</v>
      </c>
      <c r="K59" s="2">
        <v>100</v>
      </c>
      <c r="L59" s="2" t="str">
        <f t="shared" si="2"/>
        <v>Závodný Matyáš</v>
      </c>
      <c r="M59" s="1">
        <f t="shared" si="1"/>
        <v>4</v>
      </c>
    </row>
    <row r="60" spans="1:13" hidden="1" x14ac:dyDescent="0.25">
      <c r="A60" s="6">
        <v>42805</v>
      </c>
      <c r="B60" s="5" t="s">
        <v>178</v>
      </c>
      <c r="C60" s="5" t="s">
        <v>147</v>
      </c>
      <c r="D60" s="2">
        <v>2005</v>
      </c>
      <c r="E60" s="2">
        <v>35</v>
      </c>
      <c r="F60" s="3">
        <v>1</v>
      </c>
      <c r="G60" s="2">
        <v>3</v>
      </c>
      <c r="H60" s="2">
        <v>0</v>
      </c>
      <c r="I60" s="2">
        <v>0</v>
      </c>
      <c r="J60" s="2">
        <v>6</v>
      </c>
      <c r="K60" s="2">
        <v>300</v>
      </c>
      <c r="L60" s="2" t="str">
        <f t="shared" si="2"/>
        <v>Beutel David</v>
      </c>
      <c r="M60" s="1">
        <f t="shared" si="1"/>
        <v>10</v>
      </c>
    </row>
    <row r="61" spans="1:13" hidden="1" x14ac:dyDescent="0.25">
      <c r="A61" s="24">
        <v>42805</v>
      </c>
      <c r="B61" s="5" t="s">
        <v>70</v>
      </c>
      <c r="C61" s="5" t="s">
        <v>71</v>
      </c>
      <c r="D61" s="2">
        <v>2003</v>
      </c>
      <c r="E61" s="2">
        <v>51</v>
      </c>
      <c r="F61" s="3">
        <v>1</v>
      </c>
      <c r="G61" s="2">
        <v>2</v>
      </c>
      <c r="H61" s="2">
        <v>0</v>
      </c>
      <c r="I61" s="2">
        <v>0</v>
      </c>
      <c r="J61" s="2">
        <v>4</v>
      </c>
      <c r="K61" s="2">
        <v>200</v>
      </c>
      <c r="L61" s="2" t="str">
        <f t="shared" si="2"/>
        <v>Boháč Adam</v>
      </c>
      <c r="M61" s="1">
        <f t="shared" si="1"/>
        <v>8</v>
      </c>
    </row>
    <row r="62" spans="1:13" hidden="1" x14ac:dyDescent="0.25">
      <c r="A62" s="24">
        <v>42805</v>
      </c>
      <c r="B62" s="5" t="s">
        <v>179</v>
      </c>
      <c r="C62" s="5" t="s">
        <v>121</v>
      </c>
      <c r="D62" s="2">
        <v>2005</v>
      </c>
      <c r="E62" s="2">
        <v>46</v>
      </c>
      <c r="F62" s="3">
        <v>3</v>
      </c>
      <c r="G62" s="2">
        <v>2</v>
      </c>
      <c r="H62" s="2">
        <v>0</v>
      </c>
      <c r="I62" s="2">
        <v>2</v>
      </c>
      <c r="J62" s="2">
        <v>4</v>
      </c>
      <c r="K62" s="2">
        <v>200</v>
      </c>
      <c r="L62" s="2" t="str">
        <f t="shared" si="2"/>
        <v>Brož Ondřej</v>
      </c>
      <c r="M62" s="1">
        <f t="shared" si="1"/>
        <v>6</v>
      </c>
    </row>
    <row r="63" spans="1:13" hidden="1" x14ac:dyDescent="0.25">
      <c r="A63" s="24">
        <v>42805</v>
      </c>
      <c r="B63" s="5" t="s">
        <v>180</v>
      </c>
      <c r="C63" s="5" t="s">
        <v>78</v>
      </c>
      <c r="D63" s="2">
        <v>2008</v>
      </c>
      <c r="E63" s="2">
        <v>39</v>
      </c>
      <c r="F63" s="3">
        <v>5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 t="str">
        <f t="shared" si="2"/>
        <v>Břežný Filip</v>
      </c>
      <c r="M63" s="1">
        <f t="shared" si="1"/>
        <v>1</v>
      </c>
    </row>
    <row r="64" spans="1:13" hidden="1" x14ac:dyDescent="0.25">
      <c r="A64" s="24">
        <v>42805</v>
      </c>
      <c r="B64" s="5" t="s">
        <v>181</v>
      </c>
      <c r="C64" s="5" t="s">
        <v>356</v>
      </c>
      <c r="D64" s="2">
        <v>2007</v>
      </c>
      <c r="E64" s="2">
        <v>45</v>
      </c>
      <c r="F64" s="3">
        <v>3</v>
      </c>
      <c r="G64" s="2">
        <v>0</v>
      </c>
      <c r="H64" s="2">
        <v>0</v>
      </c>
      <c r="I64" s="2">
        <v>2</v>
      </c>
      <c r="J64" s="2">
        <v>0</v>
      </c>
      <c r="K64" s="2">
        <v>0</v>
      </c>
      <c r="L64" s="2" t="str">
        <f t="shared" si="2"/>
        <v>Buček Dan</v>
      </c>
      <c r="M64" s="1">
        <f t="shared" si="1"/>
        <v>2</v>
      </c>
    </row>
    <row r="65" spans="1:13" hidden="1" x14ac:dyDescent="0.25">
      <c r="A65" s="24">
        <v>42805</v>
      </c>
      <c r="B65" s="5" t="s">
        <v>72</v>
      </c>
      <c r="C65" s="5" t="s">
        <v>73</v>
      </c>
      <c r="D65" s="2">
        <v>2005</v>
      </c>
      <c r="E65" s="2">
        <v>39</v>
      </c>
      <c r="F65" s="3">
        <v>4</v>
      </c>
      <c r="G65" s="2">
        <v>1</v>
      </c>
      <c r="H65" s="2">
        <v>0</v>
      </c>
      <c r="I65" s="2">
        <v>3</v>
      </c>
      <c r="J65" s="2">
        <v>2</v>
      </c>
      <c r="K65" s="2">
        <v>100</v>
      </c>
      <c r="L65" s="2" t="str">
        <f t="shared" si="2"/>
        <v>Caletka Michal</v>
      </c>
      <c r="M65" s="1">
        <f t="shared" si="1"/>
        <v>3</v>
      </c>
    </row>
    <row r="66" spans="1:13" hidden="1" x14ac:dyDescent="0.25">
      <c r="A66" s="24">
        <v>42805</v>
      </c>
      <c r="B66" s="5" t="s">
        <v>72</v>
      </c>
      <c r="C66" s="5" t="s">
        <v>74</v>
      </c>
      <c r="D66" s="2">
        <v>2005</v>
      </c>
      <c r="E66" s="2">
        <v>46</v>
      </c>
      <c r="F66" s="3">
        <v>4</v>
      </c>
      <c r="G66" s="2">
        <v>1</v>
      </c>
      <c r="H66" s="2">
        <v>0</v>
      </c>
      <c r="I66" s="2">
        <v>3</v>
      </c>
      <c r="J66" s="2">
        <v>2</v>
      </c>
      <c r="K66" s="2">
        <v>100</v>
      </c>
      <c r="L66" s="2" t="str">
        <f t="shared" si="2"/>
        <v>Caletka Petr</v>
      </c>
      <c r="M66" s="1">
        <f t="shared" si="1"/>
        <v>3</v>
      </c>
    </row>
    <row r="67" spans="1:13" hidden="1" x14ac:dyDescent="0.25">
      <c r="A67" s="24">
        <v>42805</v>
      </c>
      <c r="B67" s="5" t="s">
        <v>75</v>
      </c>
      <c r="C67" s="5" t="s">
        <v>76</v>
      </c>
      <c r="D67" s="2">
        <v>2009</v>
      </c>
      <c r="E67" s="2">
        <v>24</v>
      </c>
      <c r="F67" s="3">
        <v>1</v>
      </c>
      <c r="G67" s="2">
        <v>3</v>
      </c>
      <c r="H67" s="2">
        <v>1</v>
      </c>
      <c r="I67" s="2">
        <v>0</v>
      </c>
      <c r="J67" s="2">
        <v>7</v>
      </c>
      <c r="K67" s="2">
        <v>210</v>
      </c>
      <c r="L67" s="2" t="str">
        <f t="shared" si="2"/>
        <v>Ciora Jakub</v>
      </c>
      <c r="M67" s="1">
        <f t="shared" ref="M67:M130" si="3">IF(ISBLANK(F67),"",IF(F67&lt;4,CHOOSE(F67,3,2,1),0)+G67*2+H67+1)</f>
        <v>11</v>
      </c>
    </row>
    <row r="68" spans="1:13" hidden="1" x14ac:dyDescent="0.25">
      <c r="A68" s="24">
        <v>42805</v>
      </c>
      <c r="B68" s="5" t="s">
        <v>182</v>
      </c>
      <c r="C68" s="5" t="s">
        <v>69</v>
      </c>
      <c r="D68" s="2">
        <v>2005</v>
      </c>
      <c r="E68" s="2">
        <v>46</v>
      </c>
      <c r="F68" s="3">
        <v>1</v>
      </c>
      <c r="G68" s="2">
        <v>4</v>
      </c>
      <c r="H68" s="2">
        <v>0</v>
      </c>
      <c r="I68" s="2">
        <v>0</v>
      </c>
      <c r="J68" s="2">
        <v>8</v>
      </c>
      <c r="K68" s="2">
        <v>310</v>
      </c>
      <c r="L68" s="2" t="str">
        <f t="shared" si="2"/>
        <v>Čech Jiří</v>
      </c>
      <c r="M68" s="1">
        <f t="shared" si="3"/>
        <v>12</v>
      </c>
    </row>
    <row r="69" spans="1:13" hidden="1" x14ac:dyDescent="0.25">
      <c r="A69" s="24">
        <v>42805</v>
      </c>
      <c r="B69" s="5" t="s">
        <v>77</v>
      </c>
      <c r="C69" s="5" t="s">
        <v>78</v>
      </c>
      <c r="D69" s="2">
        <v>2009</v>
      </c>
      <c r="E69" s="2">
        <v>34</v>
      </c>
      <c r="F69" s="3">
        <v>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 t="str">
        <f t="shared" si="2"/>
        <v>Dastych Filip</v>
      </c>
      <c r="M69" s="1">
        <f t="shared" si="3"/>
        <v>2</v>
      </c>
    </row>
    <row r="70" spans="1:13" hidden="1" x14ac:dyDescent="0.25">
      <c r="A70" s="24">
        <v>42805</v>
      </c>
      <c r="B70" s="5" t="s">
        <v>183</v>
      </c>
      <c r="C70" s="5" t="s">
        <v>184</v>
      </c>
      <c r="D70" s="2">
        <v>2006</v>
      </c>
      <c r="E70" s="2">
        <v>35</v>
      </c>
      <c r="F70" s="3">
        <v>4</v>
      </c>
      <c r="G70" s="2">
        <v>0</v>
      </c>
      <c r="H70" s="2">
        <v>0</v>
      </c>
      <c r="I70" s="2">
        <v>3</v>
      </c>
      <c r="J70" s="2">
        <v>0</v>
      </c>
      <c r="K70" s="2">
        <v>0</v>
      </c>
      <c r="L70" s="2" t="str">
        <f t="shared" si="2"/>
        <v>Dokoupilová Anna</v>
      </c>
      <c r="M70" s="1">
        <f t="shared" si="3"/>
        <v>1</v>
      </c>
    </row>
    <row r="71" spans="1:13" hidden="1" x14ac:dyDescent="0.25">
      <c r="A71" s="24">
        <v>42805</v>
      </c>
      <c r="B71" s="5" t="s">
        <v>185</v>
      </c>
      <c r="C71" s="5" t="s">
        <v>186</v>
      </c>
      <c r="D71" s="2">
        <v>2005</v>
      </c>
      <c r="E71" s="2">
        <v>46</v>
      </c>
      <c r="F71" s="3">
        <v>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 t="str">
        <f t="shared" si="2"/>
        <v>Dvořák Josef</v>
      </c>
      <c r="M71" s="1">
        <f t="shared" si="3"/>
        <v>1</v>
      </c>
    </row>
    <row r="72" spans="1:13" hidden="1" x14ac:dyDescent="0.25">
      <c r="A72" s="24">
        <v>42805</v>
      </c>
      <c r="B72" s="5" t="s">
        <v>81</v>
      </c>
      <c r="C72" s="5" t="s">
        <v>82</v>
      </c>
      <c r="D72" s="2">
        <v>2008</v>
      </c>
      <c r="E72" s="2">
        <v>26</v>
      </c>
      <c r="F72" s="3">
        <v>3</v>
      </c>
      <c r="G72" s="2">
        <v>1</v>
      </c>
      <c r="H72" s="2">
        <v>0</v>
      </c>
      <c r="I72" s="2">
        <v>2</v>
      </c>
      <c r="J72" s="2">
        <v>2</v>
      </c>
      <c r="K72" s="2">
        <v>100</v>
      </c>
      <c r="L72" s="2" t="str">
        <f t="shared" si="2"/>
        <v>Fojtík Jiří Václav</v>
      </c>
      <c r="M72" s="1">
        <f t="shared" si="3"/>
        <v>4</v>
      </c>
    </row>
    <row r="73" spans="1:13" hidden="1" x14ac:dyDescent="0.25">
      <c r="A73" s="24">
        <v>42805</v>
      </c>
      <c r="B73" s="5" t="s">
        <v>187</v>
      </c>
      <c r="C73" s="5" t="s">
        <v>188</v>
      </c>
      <c r="D73" s="2">
        <v>2007</v>
      </c>
      <c r="E73" s="2">
        <v>29</v>
      </c>
      <c r="F73" s="3">
        <v>3</v>
      </c>
      <c r="G73" s="2">
        <v>2</v>
      </c>
      <c r="H73" s="2">
        <v>0</v>
      </c>
      <c r="I73" s="2">
        <v>2</v>
      </c>
      <c r="J73" s="2">
        <v>4</v>
      </c>
      <c r="K73" s="2">
        <v>200</v>
      </c>
      <c r="L73" s="2" t="str">
        <f t="shared" si="2"/>
        <v>Grobelný Vít</v>
      </c>
      <c r="M73" s="1">
        <f t="shared" si="3"/>
        <v>6</v>
      </c>
    </row>
    <row r="74" spans="1:13" hidden="1" x14ac:dyDescent="0.25">
      <c r="A74" s="24">
        <v>42805</v>
      </c>
      <c r="B74" s="5" t="s">
        <v>187</v>
      </c>
      <c r="C74" s="5" t="s">
        <v>96</v>
      </c>
      <c r="D74" s="2">
        <v>2005</v>
      </c>
      <c r="E74" s="2">
        <v>51</v>
      </c>
      <c r="F74" s="3">
        <v>2</v>
      </c>
      <c r="G74" s="2">
        <v>0</v>
      </c>
      <c r="H74" s="2">
        <v>1</v>
      </c>
      <c r="I74" s="2">
        <v>1</v>
      </c>
      <c r="J74" s="2">
        <v>1</v>
      </c>
      <c r="K74" s="2">
        <v>0</v>
      </c>
      <c r="L74" s="2" t="str">
        <f t="shared" si="2"/>
        <v>Grobelný Václav</v>
      </c>
      <c r="M74" s="1">
        <f t="shared" si="3"/>
        <v>4</v>
      </c>
    </row>
    <row r="75" spans="1:13" hidden="1" x14ac:dyDescent="0.25">
      <c r="A75" s="24">
        <v>42805</v>
      </c>
      <c r="B75" s="5" t="s">
        <v>98</v>
      </c>
      <c r="C75" s="5" t="s">
        <v>99</v>
      </c>
      <c r="D75" s="2">
        <v>2007</v>
      </c>
      <c r="E75" s="2">
        <v>44</v>
      </c>
      <c r="F75" s="3">
        <v>3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 t="str">
        <f t="shared" si="2"/>
        <v>Jahodová Petra</v>
      </c>
      <c r="M75" s="1">
        <f t="shared" si="3"/>
        <v>2</v>
      </c>
    </row>
    <row r="76" spans="1:13" hidden="1" x14ac:dyDescent="0.25">
      <c r="A76" s="24">
        <v>42805</v>
      </c>
      <c r="B76" s="5" t="s">
        <v>189</v>
      </c>
      <c r="C76" s="5" t="s">
        <v>190</v>
      </c>
      <c r="D76" s="2">
        <v>2009</v>
      </c>
      <c r="E76" s="2">
        <v>24</v>
      </c>
      <c r="F76" s="3">
        <v>3</v>
      </c>
      <c r="G76" s="2">
        <v>2</v>
      </c>
      <c r="H76" s="2">
        <v>1</v>
      </c>
      <c r="I76" s="2">
        <v>1</v>
      </c>
      <c r="J76" s="2">
        <v>5</v>
      </c>
      <c r="K76" s="2">
        <v>110</v>
      </c>
      <c r="L76" s="2" t="str">
        <f t="shared" si="2"/>
        <v>Káňová Barbora</v>
      </c>
      <c r="M76" s="1">
        <f t="shared" si="3"/>
        <v>7</v>
      </c>
    </row>
    <row r="77" spans="1:13" hidden="1" x14ac:dyDescent="0.25">
      <c r="A77" s="24">
        <v>42805</v>
      </c>
      <c r="B77" s="5" t="s">
        <v>191</v>
      </c>
      <c r="C77" s="5" t="s">
        <v>114</v>
      </c>
      <c r="D77" s="2">
        <v>2008</v>
      </c>
      <c r="E77" s="2">
        <v>26</v>
      </c>
      <c r="F77" s="3">
        <v>2</v>
      </c>
      <c r="G77" s="2">
        <v>2</v>
      </c>
      <c r="H77" s="2">
        <v>0</v>
      </c>
      <c r="I77" s="2">
        <v>1</v>
      </c>
      <c r="J77" s="2">
        <v>4</v>
      </c>
      <c r="K77" s="2">
        <v>200</v>
      </c>
      <c r="L77" s="2" t="str">
        <f t="shared" si="2"/>
        <v>Kapias Oliver</v>
      </c>
      <c r="M77" s="1">
        <f t="shared" si="3"/>
        <v>7</v>
      </c>
    </row>
    <row r="78" spans="1:13" hidden="1" x14ac:dyDescent="0.25">
      <c r="A78" s="24">
        <v>42805</v>
      </c>
      <c r="B78" s="5" t="s">
        <v>192</v>
      </c>
      <c r="C78" s="5" t="s">
        <v>121</v>
      </c>
      <c r="D78" s="2">
        <v>2005</v>
      </c>
      <c r="E78" s="2">
        <v>51</v>
      </c>
      <c r="F78" s="3">
        <v>2</v>
      </c>
      <c r="G78" s="2">
        <v>0</v>
      </c>
      <c r="H78" s="2">
        <v>1</v>
      </c>
      <c r="I78" s="2">
        <v>1</v>
      </c>
      <c r="J78" s="2">
        <v>1</v>
      </c>
      <c r="K78" s="2">
        <v>0</v>
      </c>
      <c r="L78" s="2" t="str">
        <f t="shared" si="2"/>
        <v>Klimek Ondřej</v>
      </c>
      <c r="M78" s="1">
        <f t="shared" si="3"/>
        <v>4</v>
      </c>
    </row>
    <row r="79" spans="1:13" hidden="1" x14ac:dyDescent="0.25">
      <c r="A79" s="24">
        <v>42805</v>
      </c>
      <c r="B79" s="5" t="s">
        <v>193</v>
      </c>
      <c r="C79" s="5" t="s">
        <v>147</v>
      </c>
      <c r="D79" s="2">
        <v>2008</v>
      </c>
      <c r="E79" s="2">
        <v>26</v>
      </c>
      <c r="F79" s="3">
        <v>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 t="str">
        <f t="shared" si="2"/>
        <v>Kreutz David</v>
      </c>
      <c r="M79" s="1">
        <f t="shared" si="3"/>
        <v>1</v>
      </c>
    </row>
    <row r="80" spans="1:13" hidden="1" x14ac:dyDescent="0.25">
      <c r="A80" s="24">
        <v>42805</v>
      </c>
      <c r="B80" s="5" t="s">
        <v>193</v>
      </c>
      <c r="C80" s="5" t="s">
        <v>133</v>
      </c>
      <c r="D80" s="2">
        <v>2008</v>
      </c>
      <c r="E80" s="2">
        <v>28</v>
      </c>
      <c r="F80" s="3">
        <v>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 t="str">
        <f t="shared" si="2"/>
        <v>Kreutz Martin</v>
      </c>
      <c r="M80" s="1">
        <f t="shared" si="3"/>
        <v>1</v>
      </c>
    </row>
    <row r="81" spans="1:13" hidden="1" x14ac:dyDescent="0.25">
      <c r="A81" s="24">
        <v>42805</v>
      </c>
      <c r="B81" s="5" t="s">
        <v>194</v>
      </c>
      <c r="C81" s="5" t="s">
        <v>106</v>
      </c>
      <c r="D81" s="2">
        <v>2009</v>
      </c>
      <c r="E81" s="2">
        <v>34</v>
      </c>
      <c r="F81" s="3">
        <v>1</v>
      </c>
      <c r="G81" s="2">
        <v>1</v>
      </c>
      <c r="H81" s="2">
        <v>1</v>
      </c>
      <c r="I81" s="2">
        <v>0</v>
      </c>
      <c r="J81" s="2">
        <v>3</v>
      </c>
      <c r="K81" s="2">
        <v>100</v>
      </c>
      <c r="L81" s="2" t="str">
        <f t="shared" si="2"/>
        <v>Kubala Marek</v>
      </c>
      <c r="M81" s="1">
        <f t="shared" si="3"/>
        <v>7</v>
      </c>
    </row>
    <row r="82" spans="1:13" hidden="1" x14ac:dyDescent="0.25">
      <c r="A82" s="24">
        <v>42805</v>
      </c>
      <c r="B82" s="5" t="s">
        <v>110</v>
      </c>
      <c r="C82" s="5" t="s">
        <v>71</v>
      </c>
      <c r="D82" s="2">
        <v>2007</v>
      </c>
      <c r="E82" s="2">
        <v>39</v>
      </c>
      <c r="F82" s="3">
        <v>2</v>
      </c>
      <c r="G82" s="2">
        <v>3</v>
      </c>
      <c r="H82" s="2">
        <v>0</v>
      </c>
      <c r="I82" s="2">
        <v>1</v>
      </c>
      <c r="J82" s="2">
        <v>6</v>
      </c>
      <c r="K82" s="2">
        <v>210</v>
      </c>
      <c r="L82" s="2" t="str">
        <f t="shared" si="2"/>
        <v>Kulhánek Adam</v>
      </c>
      <c r="M82" s="1">
        <f t="shared" si="3"/>
        <v>9</v>
      </c>
    </row>
    <row r="83" spans="1:13" hidden="1" x14ac:dyDescent="0.25">
      <c r="A83" s="24">
        <v>42805</v>
      </c>
      <c r="B83" s="5" t="s">
        <v>111</v>
      </c>
      <c r="C83" s="5" t="s">
        <v>112</v>
      </c>
      <c r="D83" s="2">
        <v>2009</v>
      </c>
      <c r="E83" s="2">
        <v>28</v>
      </c>
      <c r="F83" s="3">
        <v>1</v>
      </c>
      <c r="G83" s="2">
        <v>2</v>
      </c>
      <c r="H83" s="2">
        <v>0</v>
      </c>
      <c r="I83" s="2">
        <v>1</v>
      </c>
      <c r="J83" s="2">
        <v>4</v>
      </c>
      <c r="K83" s="2">
        <v>200</v>
      </c>
      <c r="L83" s="2" t="str">
        <f t="shared" si="2"/>
        <v>Kuluris Manolis</v>
      </c>
      <c r="M83" s="1">
        <f t="shared" si="3"/>
        <v>8</v>
      </c>
    </row>
    <row r="84" spans="1:13" hidden="1" x14ac:dyDescent="0.25">
      <c r="A84" s="24">
        <v>42805</v>
      </c>
      <c r="B84" s="5" t="s">
        <v>113</v>
      </c>
      <c r="C84" s="5" t="s">
        <v>114</v>
      </c>
      <c r="D84" s="2">
        <v>2009</v>
      </c>
      <c r="E84" s="2">
        <v>24</v>
      </c>
      <c r="F84" s="3">
        <v>5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 t="str">
        <f t="shared" si="2"/>
        <v>Kusyn Oliver</v>
      </c>
      <c r="M84" s="1">
        <f t="shared" si="3"/>
        <v>1</v>
      </c>
    </row>
    <row r="85" spans="1:13" hidden="1" x14ac:dyDescent="0.25">
      <c r="A85" s="24">
        <v>42805</v>
      </c>
      <c r="B85" s="5" t="s">
        <v>116</v>
      </c>
      <c r="C85" s="5" t="s">
        <v>117</v>
      </c>
      <c r="D85" s="2">
        <v>2007</v>
      </c>
      <c r="E85" s="2">
        <v>45</v>
      </c>
      <c r="F85" s="3">
        <v>2</v>
      </c>
      <c r="G85" s="2">
        <v>1</v>
      </c>
      <c r="H85" s="2">
        <v>0</v>
      </c>
      <c r="I85" s="2">
        <v>1</v>
      </c>
      <c r="J85" s="2">
        <v>2</v>
      </c>
      <c r="K85" s="2">
        <v>10</v>
      </c>
      <c r="L85" s="2" t="str">
        <f t="shared" si="2"/>
        <v>Maršálek Harry</v>
      </c>
      <c r="M85" s="1">
        <f t="shared" si="3"/>
        <v>5</v>
      </c>
    </row>
    <row r="86" spans="1:13" hidden="1" x14ac:dyDescent="0.25">
      <c r="A86" s="24">
        <v>42805</v>
      </c>
      <c r="B86" s="5" t="s">
        <v>195</v>
      </c>
      <c r="C86" s="5" t="s">
        <v>141</v>
      </c>
      <c r="D86" s="2">
        <v>2008</v>
      </c>
      <c r="E86" s="2">
        <v>26</v>
      </c>
      <c r="F86" s="3">
        <v>1</v>
      </c>
      <c r="G86" s="2">
        <v>3</v>
      </c>
      <c r="H86" s="2">
        <v>0</v>
      </c>
      <c r="I86" s="2">
        <v>0</v>
      </c>
      <c r="J86" s="2">
        <v>6</v>
      </c>
      <c r="K86" s="2">
        <v>300</v>
      </c>
      <c r="L86" s="2" t="str">
        <f t="shared" si="2"/>
        <v>Mařec Tomáš</v>
      </c>
      <c r="M86" s="1">
        <f t="shared" si="3"/>
        <v>10</v>
      </c>
    </row>
    <row r="87" spans="1:13" hidden="1" x14ac:dyDescent="0.25">
      <c r="A87" s="24">
        <v>42805</v>
      </c>
      <c r="B87" s="5" t="s">
        <v>122</v>
      </c>
      <c r="C87" s="5" t="s">
        <v>123</v>
      </c>
      <c r="D87" s="2">
        <v>2007</v>
      </c>
      <c r="E87" s="2">
        <v>45</v>
      </c>
      <c r="F87" s="3">
        <v>1</v>
      </c>
      <c r="G87" s="2">
        <v>2</v>
      </c>
      <c r="H87" s="2">
        <v>0</v>
      </c>
      <c r="I87" s="2">
        <v>0</v>
      </c>
      <c r="J87" s="2">
        <v>4</v>
      </c>
      <c r="K87" s="2">
        <v>200</v>
      </c>
      <c r="L87" s="2" t="str">
        <f t="shared" si="2"/>
        <v>Morcinek Lukáš</v>
      </c>
      <c r="M87" s="1">
        <f t="shared" si="3"/>
        <v>8</v>
      </c>
    </row>
    <row r="88" spans="1:13" hidden="1" x14ac:dyDescent="0.25">
      <c r="A88" s="24">
        <v>42805</v>
      </c>
      <c r="B88" s="22" t="s">
        <v>196</v>
      </c>
      <c r="C88" s="22" t="s">
        <v>135</v>
      </c>
      <c r="D88" s="21">
        <v>2008</v>
      </c>
      <c r="E88" s="21">
        <v>29</v>
      </c>
      <c r="F88" s="21">
        <v>4</v>
      </c>
      <c r="G88" s="21">
        <v>0</v>
      </c>
      <c r="H88" s="21">
        <v>1</v>
      </c>
      <c r="I88" s="21">
        <v>0</v>
      </c>
      <c r="J88" s="21">
        <v>1</v>
      </c>
      <c r="K88" s="21">
        <v>0</v>
      </c>
      <c r="L88" s="2" t="str">
        <f t="shared" si="2"/>
        <v>Neshoda Vojtěch</v>
      </c>
      <c r="M88" s="1">
        <f t="shared" si="3"/>
        <v>2</v>
      </c>
    </row>
    <row r="89" spans="1:13" hidden="1" x14ac:dyDescent="0.25">
      <c r="A89" s="24">
        <v>42805</v>
      </c>
      <c r="B89" s="22" t="s">
        <v>125</v>
      </c>
      <c r="C89" s="22" t="s">
        <v>73</v>
      </c>
      <c r="D89" s="21">
        <v>2009</v>
      </c>
      <c r="E89" s="21">
        <v>24</v>
      </c>
      <c r="F89" s="21">
        <v>4</v>
      </c>
      <c r="G89" s="21">
        <v>1</v>
      </c>
      <c r="H89" s="21">
        <v>2</v>
      </c>
      <c r="I89" s="21">
        <v>1</v>
      </c>
      <c r="J89" s="21">
        <v>4</v>
      </c>
      <c r="K89" s="21">
        <v>10</v>
      </c>
      <c r="L89" s="2" t="str">
        <f t="shared" si="2"/>
        <v>Nuhlíček Michal</v>
      </c>
      <c r="M89" s="1">
        <f t="shared" si="3"/>
        <v>5</v>
      </c>
    </row>
    <row r="90" spans="1:13" hidden="1" x14ac:dyDescent="0.25">
      <c r="A90" s="24">
        <v>42805</v>
      </c>
      <c r="B90" s="22" t="s">
        <v>125</v>
      </c>
      <c r="C90" s="22" t="s">
        <v>76</v>
      </c>
      <c r="D90" s="21">
        <v>2007</v>
      </c>
      <c r="E90" s="21">
        <v>29</v>
      </c>
      <c r="F90" s="21">
        <v>1</v>
      </c>
      <c r="G90" s="21">
        <v>4</v>
      </c>
      <c r="H90" s="21">
        <v>0</v>
      </c>
      <c r="I90" s="21">
        <v>0</v>
      </c>
      <c r="J90" s="21">
        <v>8</v>
      </c>
      <c r="K90" s="21">
        <v>400</v>
      </c>
      <c r="L90" s="2" t="str">
        <f t="shared" si="2"/>
        <v>Nuhlíček Jakub</v>
      </c>
      <c r="M90" s="1">
        <f t="shared" si="3"/>
        <v>12</v>
      </c>
    </row>
    <row r="91" spans="1:13" hidden="1" x14ac:dyDescent="0.25">
      <c r="A91" s="24">
        <v>42805</v>
      </c>
      <c r="B91" s="22" t="s">
        <v>197</v>
      </c>
      <c r="C91" s="22" t="s">
        <v>155</v>
      </c>
      <c r="D91" s="21">
        <v>2009</v>
      </c>
      <c r="E91" s="21">
        <v>28</v>
      </c>
      <c r="F91" s="21">
        <v>1</v>
      </c>
      <c r="G91" s="21">
        <v>2</v>
      </c>
      <c r="H91" s="21">
        <v>0</v>
      </c>
      <c r="I91" s="21">
        <v>1</v>
      </c>
      <c r="J91" s="21">
        <v>4</v>
      </c>
      <c r="K91" s="21">
        <v>200</v>
      </c>
      <c r="L91" s="2" t="str">
        <f t="shared" si="2"/>
        <v>Pazdoň Matyáš</v>
      </c>
      <c r="M91" s="1">
        <f t="shared" si="3"/>
        <v>8</v>
      </c>
    </row>
    <row r="92" spans="1:13" hidden="1" x14ac:dyDescent="0.25">
      <c r="A92" s="24">
        <v>42805</v>
      </c>
      <c r="B92" s="22" t="s">
        <v>198</v>
      </c>
      <c r="C92" s="22" t="s">
        <v>74</v>
      </c>
      <c r="D92" s="21">
        <v>2005</v>
      </c>
      <c r="E92" s="21">
        <v>39</v>
      </c>
      <c r="F92" s="21">
        <v>3</v>
      </c>
      <c r="G92" s="21">
        <v>2</v>
      </c>
      <c r="H92" s="21">
        <v>0</v>
      </c>
      <c r="I92" s="21">
        <v>2</v>
      </c>
      <c r="J92" s="21">
        <v>4</v>
      </c>
      <c r="K92" s="21">
        <v>200</v>
      </c>
      <c r="L92" s="2" t="str">
        <f t="shared" si="2"/>
        <v>Poštulka Petr</v>
      </c>
      <c r="M92" s="1">
        <f t="shared" si="3"/>
        <v>6</v>
      </c>
    </row>
    <row r="93" spans="1:13" hidden="1" x14ac:dyDescent="0.25">
      <c r="A93" s="24">
        <v>42805</v>
      </c>
      <c r="B93" s="22" t="s">
        <v>199</v>
      </c>
      <c r="C93" s="22" t="s">
        <v>141</v>
      </c>
      <c r="D93" s="21">
        <v>2008</v>
      </c>
      <c r="E93" s="21">
        <v>44</v>
      </c>
      <c r="F93" s="21">
        <v>1</v>
      </c>
      <c r="G93" s="21">
        <v>2</v>
      </c>
      <c r="H93" s="21">
        <v>0</v>
      </c>
      <c r="I93" s="21">
        <v>0</v>
      </c>
      <c r="J93" s="21">
        <v>4</v>
      </c>
      <c r="K93" s="21">
        <v>110</v>
      </c>
      <c r="L93" s="2" t="str">
        <f t="shared" si="2"/>
        <v>Přikryl Tomáš</v>
      </c>
      <c r="M93" s="1">
        <f t="shared" si="3"/>
        <v>8</v>
      </c>
    </row>
    <row r="94" spans="1:13" hidden="1" x14ac:dyDescent="0.25">
      <c r="A94" s="24">
        <v>42805</v>
      </c>
      <c r="B94" s="22" t="s">
        <v>200</v>
      </c>
      <c r="C94" s="22" t="s">
        <v>78</v>
      </c>
      <c r="D94" s="21">
        <v>2008</v>
      </c>
      <c r="E94" s="21">
        <v>29</v>
      </c>
      <c r="F94" s="21">
        <v>2</v>
      </c>
      <c r="G94" s="21">
        <v>3</v>
      </c>
      <c r="H94" s="21">
        <v>0</v>
      </c>
      <c r="I94" s="21">
        <v>1</v>
      </c>
      <c r="J94" s="21">
        <v>6</v>
      </c>
      <c r="K94" s="21">
        <v>300</v>
      </c>
      <c r="L94" s="2" t="str">
        <f t="shared" si="2"/>
        <v>Ryška Filip</v>
      </c>
      <c r="M94" s="1">
        <f t="shared" si="3"/>
        <v>9</v>
      </c>
    </row>
    <row r="95" spans="1:13" hidden="1" x14ac:dyDescent="0.25">
      <c r="A95" s="24">
        <v>42805</v>
      </c>
      <c r="B95" s="22" t="s">
        <v>201</v>
      </c>
      <c r="C95" s="22" t="s">
        <v>202</v>
      </c>
      <c r="D95" s="21">
        <v>2007</v>
      </c>
      <c r="E95" s="21">
        <v>44</v>
      </c>
      <c r="F95" s="21">
        <v>2</v>
      </c>
      <c r="G95" s="21">
        <v>1</v>
      </c>
      <c r="H95" s="21">
        <v>0</v>
      </c>
      <c r="I95" s="21">
        <v>1</v>
      </c>
      <c r="J95" s="21">
        <v>2</v>
      </c>
      <c r="K95" s="21">
        <v>100</v>
      </c>
      <c r="L95" s="2" t="str">
        <f t="shared" si="2"/>
        <v>Salamonová Karolína</v>
      </c>
      <c r="M95" s="1">
        <f t="shared" si="3"/>
        <v>5</v>
      </c>
    </row>
    <row r="96" spans="1:13" hidden="1" x14ac:dyDescent="0.25">
      <c r="A96" s="24">
        <v>42805</v>
      </c>
      <c r="B96" s="22" t="s">
        <v>253</v>
      </c>
      <c r="C96" s="22" t="s">
        <v>141</v>
      </c>
      <c r="D96" s="21">
        <v>2004</v>
      </c>
      <c r="E96" s="21">
        <v>46</v>
      </c>
      <c r="F96" s="21">
        <v>2</v>
      </c>
      <c r="G96" s="21">
        <v>3</v>
      </c>
      <c r="H96" s="21">
        <v>0</v>
      </c>
      <c r="I96" s="21">
        <v>1</v>
      </c>
      <c r="J96" s="21">
        <v>6</v>
      </c>
      <c r="K96" s="21">
        <v>300</v>
      </c>
      <c r="L96" s="2" t="str">
        <f t="shared" si="2"/>
        <v>Sikora Tomáš</v>
      </c>
      <c r="M96" s="1">
        <f t="shared" si="3"/>
        <v>9</v>
      </c>
    </row>
    <row r="97" spans="1:13" hidden="1" x14ac:dyDescent="0.25">
      <c r="A97" s="24">
        <v>42805</v>
      </c>
      <c r="B97" s="22" t="s">
        <v>136</v>
      </c>
      <c r="C97" s="22" t="s">
        <v>86</v>
      </c>
      <c r="D97" s="21">
        <v>2007</v>
      </c>
      <c r="E97" s="21">
        <v>29</v>
      </c>
      <c r="F97" s="21">
        <v>4</v>
      </c>
      <c r="G97" s="21">
        <v>0</v>
      </c>
      <c r="H97" s="21">
        <v>1</v>
      </c>
      <c r="I97" s="21">
        <v>3</v>
      </c>
      <c r="J97" s="21">
        <v>1</v>
      </c>
      <c r="K97" s="21">
        <v>0</v>
      </c>
      <c r="L97" s="2" t="str">
        <f t="shared" si="2"/>
        <v>Starý Patrik</v>
      </c>
      <c r="M97" s="1">
        <f t="shared" si="3"/>
        <v>2</v>
      </c>
    </row>
    <row r="98" spans="1:13" hidden="1" x14ac:dyDescent="0.25">
      <c r="A98" s="24">
        <v>42805</v>
      </c>
      <c r="B98" s="22" t="s">
        <v>139</v>
      </c>
      <c r="C98" s="22" t="s">
        <v>68</v>
      </c>
      <c r="D98" s="21">
        <v>2006</v>
      </c>
      <c r="E98" s="21">
        <v>35</v>
      </c>
      <c r="F98" s="21">
        <v>2</v>
      </c>
      <c r="G98" s="21">
        <v>2</v>
      </c>
      <c r="H98" s="21">
        <v>0</v>
      </c>
      <c r="I98" s="21">
        <v>1</v>
      </c>
      <c r="J98" s="21">
        <v>4</v>
      </c>
      <c r="K98" s="21">
        <v>200</v>
      </c>
      <c r="L98" s="2" t="str">
        <f t="shared" si="2"/>
        <v>Suchan Jan</v>
      </c>
      <c r="M98" s="1">
        <f t="shared" si="3"/>
        <v>7</v>
      </c>
    </row>
    <row r="99" spans="1:13" hidden="1" x14ac:dyDescent="0.25">
      <c r="A99" s="24">
        <v>42805</v>
      </c>
      <c r="B99" s="22" t="s">
        <v>203</v>
      </c>
      <c r="C99" s="22" t="s">
        <v>204</v>
      </c>
      <c r="D99" s="21">
        <v>2009</v>
      </c>
      <c r="E99" s="21">
        <v>24</v>
      </c>
      <c r="F99" s="21">
        <v>2</v>
      </c>
      <c r="G99" s="21">
        <v>2</v>
      </c>
      <c r="H99" s="21">
        <v>0</v>
      </c>
      <c r="I99" s="21">
        <v>2</v>
      </c>
      <c r="J99" s="21">
        <v>4</v>
      </c>
      <c r="K99" s="21">
        <v>200</v>
      </c>
      <c r="L99" s="2" t="str">
        <f t="shared" si="2"/>
        <v>Šelong Tadeáš</v>
      </c>
      <c r="M99" s="1">
        <f t="shared" si="3"/>
        <v>7</v>
      </c>
    </row>
    <row r="100" spans="1:13" hidden="1" x14ac:dyDescent="0.25">
      <c r="A100" s="24">
        <v>42805</v>
      </c>
      <c r="B100" s="22" t="s">
        <v>205</v>
      </c>
      <c r="C100" s="22" t="s">
        <v>141</v>
      </c>
      <c r="D100" s="21">
        <v>2005</v>
      </c>
      <c r="E100" s="21">
        <v>39</v>
      </c>
      <c r="F100" s="21">
        <v>1</v>
      </c>
      <c r="G100" s="21">
        <v>4</v>
      </c>
      <c r="H100" s="21">
        <v>0</v>
      </c>
      <c r="I100" s="21">
        <v>0</v>
      </c>
      <c r="J100" s="21">
        <v>8</v>
      </c>
      <c r="K100" s="21">
        <v>400</v>
      </c>
      <c r="L100" s="2" t="str">
        <f t="shared" si="2"/>
        <v>Valentík Tomáš</v>
      </c>
      <c r="M100" s="1">
        <f t="shared" si="3"/>
        <v>12</v>
      </c>
    </row>
    <row r="101" spans="1:13" hidden="1" x14ac:dyDescent="0.25">
      <c r="A101" s="24">
        <v>42805</v>
      </c>
      <c r="B101" s="22" t="s">
        <v>156</v>
      </c>
      <c r="C101" s="22" t="s">
        <v>147</v>
      </c>
      <c r="D101" s="21">
        <v>2008</v>
      </c>
      <c r="E101" s="21">
        <v>28</v>
      </c>
      <c r="F101" s="21">
        <v>3</v>
      </c>
      <c r="G101" s="21">
        <v>2</v>
      </c>
      <c r="H101" s="21">
        <v>0</v>
      </c>
      <c r="I101" s="21">
        <v>1</v>
      </c>
      <c r="J101" s="21">
        <v>4</v>
      </c>
      <c r="K101" s="21">
        <v>110</v>
      </c>
      <c r="L101" s="2" t="str">
        <f t="shared" si="2"/>
        <v>Vjaclovský David</v>
      </c>
      <c r="M101" s="1">
        <f t="shared" si="3"/>
        <v>6</v>
      </c>
    </row>
    <row r="102" spans="1:13" hidden="1" x14ac:dyDescent="0.25">
      <c r="A102" s="24">
        <v>42805</v>
      </c>
      <c r="B102" s="22" t="s">
        <v>206</v>
      </c>
      <c r="C102" s="22" t="s">
        <v>207</v>
      </c>
      <c r="D102" s="21">
        <v>2006</v>
      </c>
      <c r="E102" s="21">
        <v>35</v>
      </c>
      <c r="F102" s="21">
        <v>3</v>
      </c>
      <c r="G102" s="21">
        <v>1</v>
      </c>
      <c r="H102" s="21">
        <v>0</v>
      </c>
      <c r="I102" s="21">
        <v>2</v>
      </c>
      <c r="J102" s="21">
        <v>2</v>
      </c>
      <c r="K102" s="21">
        <v>100</v>
      </c>
      <c r="L102" s="2" t="str">
        <f t="shared" si="2"/>
        <v>Zelinger Karel</v>
      </c>
      <c r="M102" s="1">
        <f t="shared" si="3"/>
        <v>4</v>
      </c>
    </row>
    <row r="103" spans="1:13" hidden="1" x14ac:dyDescent="0.25">
      <c r="A103" s="24">
        <v>42805</v>
      </c>
      <c r="B103" s="22" t="s">
        <v>208</v>
      </c>
      <c r="C103" s="22" t="s">
        <v>119</v>
      </c>
      <c r="D103" s="21">
        <v>2008</v>
      </c>
      <c r="E103" s="21">
        <v>34</v>
      </c>
      <c r="F103" s="21">
        <v>1</v>
      </c>
      <c r="G103" s="21">
        <v>1</v>
      </c>
      <c r="H103" s="21">
        <v>1</v>
      </c>
      <c r="I103" s="21">
        <v>0</v>
      </c>
      <c r="J103" s="21">
        <v>3</v>
      </c>
      <c r="K103" s="21">
        <v>100</v>
      </c>
      <c r="L103" s="2" t="str">
        <f t="shared" si="2"/>
        <v>Zwilling Šimon</v>
      </c>
      <c r="M103" s="1">
        <f t="shared" si="3"/>
        <v>7</v>
      </c>
    </row>
    <row r="104" spans="1:13" hidden="1" x14ac:dyDescent="0.25">
      <c r="A104" s="20">
        <v>42910</v>
      </c>
      <c r="B104" s="22" t="s">
        <v>209</v>
      </c>
      <c r="C104" s="22" t="s">
        <v>69</v>
      </c>
      <c r="D104" s="21">
        <v>2008</v>
      </c>
      <c r="E104" s="21">
        <v>37</v>
      </c>
      <c r="F104" s="21">
        <v>3</v>
      </c>
      <c r="G104" s="21">
        <v>1</v>
      </c>
      <c r="H104" s="21">
        <v>0</v>
      </c>
      <c r="I104" s="21">
        <v>2</v>
      </c>
      <c r="J104" s="21">
        <v>2</v>
      </c>
      <c r="K104" s="21">
        <v>100</v>
      </c>
      <c r="L104" s="2" t="str">
        <f t="shared" si="2"/>
        <v>Malinovský Jiří</v>
      </c>
      <c r="M104" s="1">
        <f t="shared" si="3"/>
        <v>4</v>
      </c>
    </row>
    <row r="105" spans="1:13" hidden="1" x14ac:dyDescent="0.25">
      <c r="A105" s="20">
        <v>42910</v>
      </c>
      <c r="B105" s="22" t="s">
        <v>180</v>
      </c>
      <c r="C105" s="22" t="s">
        <v>78</v>
      </c>
      <c r="D105" s="21">
        <v>2008</v>
      </c>
      <c r="E105" s="21">
        <v>37</v>
      </c>
      <c r="F105" s="21">
        <v>4</v>
      </c>
      <c r="G105" s="21">
        <v>0</v>
      </c>
      <c r="H105" s="21">
        <v>0</v>
      </c>
      <c r="I105" s="21">
        <v>3</v>
      </c>
      <c r="J105" s="21">
        <v>0</v>
      </c>
      <c r="K105" s="21">
        <v>0</v>
      </c>
      <c r="L105" s="2" t="str">
        <f t="shared" si="2"/>
        <v>Břežný Filip</v>
      </c>
      <c r="M105" s="1">
        <f t="shared" si="3"/>
        <v>1</v>
      </c>
    </row>
    <row r="106" spans="1:13" hidden="1" x14ac:dyDescent="0.25">
      <c r="A106" s="20">
        <v>42910</v>
      </c>
      <c r="B106" s="22" t="s">
        <v>210</v>
      </c>
      <c r="C106" s="22" t="s">
        <v>211</v>
      </c>
      <c r="D106" s="21">
        <v>2008</v>
      </c>
      <c r="E106" s="21">
        <v>37</v>
      </c>
      <c r="F106" s="21">
        <v>2</v>
      </c>
      <c r="G106" s="21">
        <v>2</v>
      </c>
      <c r="H106" s="21">
        <v>0</v>
      </c>
      <c r="I106" s="21">
        <v>1</v>
      </c>
      <c r="J106" s="21">
        <v>4</v>
      </c>
      <c r="K106" s="21">
        <v>200</v>
      </c>
      <c r="L106" s="2" t="str">
        <f t="shared" si="2"/>
        <v>Bodurová Kateřina</v>
      </c>
      <c r="M106" s="1">
        <f t="shared" si="3"/>
        <v>7</v>
      </c>
    </row>
    <row r="107" spans="1:13" hidden="1" x14ac:dyDescent="0.25">
      <c r="A107" s="20">
        <v>42910</v>
      </c>
      <c r="B107" s="22" t="s">
        <v>110</v>
      </c>
      <c r="C107" s="22" t="s">
        <v>71</v>
      </c>
      <c r="D107" s="21">
        <v>2007</v>
      </c>
      <c r="E107" s="21">
        <v>37</v>
      </c>
      <c r="F107" s="21">
        <v>1</v>
      </c>
      <c r="G107" s="21">
        <v>3</v>
      </c>
      <c r="H107" s="21">
        <v>0</v>
      </c>
      <c r="I107" s="21">
        <v>0</v>
      </c>
      <c r="J107" s="21">
        <v>6</v>
      </c>
      <c r="K107" s="21">
        <v>207</v>
      </c>
      <c r="L107" s="2" t="str">
        <f t="shared" ref="L107:L170" si="4">B107&amp;" "&amp;C107</f>
        <v>Kulhánek Adam</v>
      </c>
      <c r="M107" s="1">
        <f t="shared" si="3"/>
        <v>10</v>
      </c>
    </row>
    <row r="108" spans="1:13" hidden="1" x14ac:dyDescent="0.25">
      <c r="A108" s="20">
        <v>42910</v>
      </c>
      <c r="B108" s="22" t="s">
        <v>81</v>
      </c>
      <c r="C108" s="22" t="s">
        <v>82</v>
      </c>
      <c r="D108" s="21">
        <v>2008</v>
      </c>
      <c r="E108" s="21">
        <v>26</v>
      </c>
      <c r="F108" s="21">
        <v>3</v>
      </c>
      <c r="G108" s="21">
        <v>2</v>
      </c>
      <c r="H108" s="21">
        <v>0</v>
      </c>
      <c r="I108" s="21">
        <v>2</v>
      </c>
      <c r="J108" s="21">
        <v>2</v>
      </c>
      <c r="K108" s="21">
        <v>100</v>
      </c>
      <c r="L108" s="2" t="str">
        <f t="shared" si="4"/>
        <v>Fojtík Jiří Václav</v>
      </c>
      <c r="M108" s="1">
        <f t="shared" si="3"/>
        <v>6</v>
      </c>
    </row>
    <row r="109" spans="1:13" hidden="1" x14ac:dyDescent="0.25">
      <c r="A109" s="20">
        <v>42910</v>
      </c>
      <c r="B109" s="22" t="s">
        <v>118</v>
      </c>
      <c r="C109" s="22" t="s">
        <v>119</v>
      </c>
      <c r="D109" s="21">
        <v>2009</v>
      </c>
      <c r="E109" s="21">
        <v>26</v>
      </c>
      <c r="F109" s="21">
        <v>2</v>
      </c>
      <c r="G109" s="21">
        <v>2</v>
      </c>
      <c r="H109" s="21">
        <v>0</v>
      </c>
      <c r="I109" s="21">
        <v>1</v>
      </c>
      <c r="J109" s="21">
        <v>4</v>
      </c>
      <c r="K109" s="21">
        <v>110</v>
      </c>
      <c r="L109" s="2" t="str">
        <f t="shared" si="4"/>
        <v>Martinásek Šimon</v>
      </c>
      <c r="M109" s="1">
        <f t="shared" si="3"/>
        <v>7</v>
      </c>
    </row>
    <row r="110" spans="1:13" hidden="1" x14ac:dyDescent="0.25">
      <c r="A110" s="20">
        <v>42910</v>
      </c>
      <c r="B110" s="22" t="s">
        <v>212</v>
      </c>
      <c r="C110" s="22" t="s">
        <v>69</v>
      </c>
      <c r="D110" s="21">
        <v>2010</v>
      </c>
      <c r="E110" s="21">
        <v>26</v>
      </c>
      <c r="F110" s="21">
        <v>4</v>
      </c>
      <c r="G110" s="21">
        <v>0</v>
      </c>
      <c r="H110" s="21">
        <v>0</v>
      </c>
      <c r="I110" s="21">
        <v>3</v>
      </c>
      <c r="J110" s="21">
        <v>0</v>
      </c>
      <c r="K110" s="21">
        <v>0</v>
      </c>
      <c r="L110" s="2" t="str">
        <f t="shared" si="4"/>
        <v>Slovák Jiří</v>
      </c>
      <c r="M110" s="1">
        <f t="shared" si="3"/>
        <v>1</v>
      </c>
    </row>
    <row r="111" spans="1:13" hidden="1" x14ac:dyDescent="0.25">
      <c r="A111" s="20">
        <v>42910</v>
      </c>
      <c r="B111" s="22" t="s">
        <v>195</v>
      </c>
      <c r="C111" s="22" t="s">
        <v>141</v>
      </c>
      <c r="D111" s="21">
        <v>2008</v>
      </c>
      <c r="E111" s="21">
        <v>26</v>
      </c>
      <c r="F111" s="21">
        <v>1</v>
      </c>
      <c r="G111" s="21">
        <v>3</v>
      </c>
      <c r="H111" s="21">
        <v>0</v>
      </c>
      <c r="I111" s="21">
        <v>0</v>
      </c>
      <c r="J111" s="21">
        <v>3</v>
      </c>
      <c r="K111" s="21">
        <v>300</v>
      </c>
      <c r="L111" s="2" t="str">
        <f t="shared" si="4"/>
        <v>Mařec Tomáš</v>
      </c>
      <c r="M111" s="1">
        <f t="shared" si="3"/>
        <v>10</v>
      </c>
    </row>
    <row r="112" spans="1:13" hidden="1" x14ac:dyDescent="0.25">
      <c r="A112" s="20">
        <v>42910</v>
      </c>
      <c r="B112" s="22" t="s">
        <v>92</v>
      </c>
      <c r="C112" s="22" t="s">
        <v>94</v>
      </c>
      <c r="D112" s="21">
        <v>2006</v>
      </c>
      <c r="E112" s="21">
        <v>33</v>
      </c>
      <c r="F112" s="21">
        <v>1</v>
      </c>
      <c r="G112" s="21">
        <v>3</v>
      </c>
      <c r="H112" s="21">
        <v>0</v>
      </c>
      <c r="I112" s="21">
        <v>0</v>
      </c>
      <c r="J112" s="21">
        <v>6</v>
      </c>
      <c r="K112" s="21">
        <v>201</v>
      </c>
      <c r="L112" s="2" t="str">
        <f t="shared" si="4"/>
        <v>Havelka Štěpán</v>
      </c>
      <c r="M112" s="1">
        <f t="shared" si="3"/>
        <v>10</v>
      </c>
    </row>
    <row r="113" spans="1:13" hidden="1" x14ac:dyDescent="0.25">
      <c r="A113" s="20">
        <v>42910</v>
      </c>
      <c r="B113" s="22" t="s">
        <v>134</v>
      </c>
      <c r="C113" s="22" t="s">
        <v>135</v>
      </c>
      <c r="D113" s="21">
        <v>2009</v>
      </c>
      <c r="E113" s="21">
        <v>33</v>
      </c>
      <c r="F113" s="21">
        <v>3</v>
      </c>
      <c r="G113" s="21">
        <v>1</v>
      </c>
      <c r="H113" s="21">
        <v>0</v>
      </c>
      <c r="I113" s="21">
        <v>2</v>
      </c>
      <c r="J113" s="21">
        <v>2</v>
      </c>
      <c r="K113" s="21">
        <v>100</v>
      </c>
      <c r="L113" s="2" t="str">
        <f t="shared" si="4"/>
        <v>Stark Vojtěch</v>
      </c>
      <c r="M113" s="1">
        <f t="shared" si="3"/>
        <v>4</v>
      </c>
    </row>
    <row r="114" spans="1:13" hidden="1" x14ac:dyDescent="0.25">
      <c r="A114" s="20">
        <v>42910</v>
      </c>
      <c r="B114" s="22" t="s">
        <v>213</v>
      </c>
      <c r="C114" s="22" t="s">
        <v>214</v>
      </c>
      <c r="D114" s="21">
        <v>2008</v>
      </c>
      <c r="E114" s="21">
        <v>33</v>
      </c>
      <c r="F114" s="21">
        <v>2</v>
      </c>
      <c r="G114" s="21">
        <v>2</v>
      </c>
      <c r="H114" s="21">
        <v>0</v>
      </c>
      <c r="I114" s="21">
        <v>1</v>
      </c>
      <c r="J114" s="21">
        <v>4</v>
      </c>
      <c r="K114" s="21">
        <v>101</v>
      </c>
      <c r="L114" s="2" t="str">
        <f t="shared" si="4"/>
        <v>Sládek Maxmilián</v>
      </c>
      <c r="M114" s="1">
        <f t="shared" si="3"/>
        <v>7</v>
      </c>
    </row>
    <row r="115" spans="1:13" hidden="1" x14ac:dyDescent="0.25">
      <c r="A115" s="20">
        <v>42910</v>
      </c>
      <c r="B115" s="22" t="s">
        <v>77</v>
      </c>
      <c r="C115" s="22" t="s">
        <v>78</v>
      </c>
      <c r="D115" s="21">
        <v>2009</v>
      </c>
      <c r="E115" s="21">
        <v>33</v>
      </c>
      <c r="F115" s="21">
        <v>4</v>
      </c>
      <c r="G115" s="21">
        <v>0</v>
      </c>
      <c r="H115" s="21">
        <v>0</v>
      </c>
      <c r="I115" s="21">
        <v>3</v>
      </c>
      <c r="J115" s="21">
        <v>0</v>
      </c>
      <c r="K115" s="21">
        <v>0</v>
      </c>
      <c r="L115" s="2" t="str">
        <f t="shared" si="4"/>
        <v>Dastych Filip</v>
      </c>
      <c r="M115" s="1">
        <f t="shared" si="3"/>
        <v>1</v>
      </c>
    </row>
    <row r="116" spans="1:13" hidden="1" x14ac:dyDescent="0.25">
      <c r="A116" s="20">
        <v>42910</v>
      </c>
      <c r="B116" s="22" t="s">
        <v>215</v>
      </c>
      <c r="C116" s="22" t="s">
        <v>138</v>
      </c>
      <c r="D116" s="21">
        <v>2003</v>
      </c>
      <c r="E116" s="21">
        <v>49</v>
      </c>
      <c r="F116" s="21">
        <v>2</v>
      </c>
      <c r="G116" s="21">
        <v>2</v>
      </c>
      <c r="H116" s="21">
        <v>0</v>
      </c>
      <c r="I116" s="21">
        <v>1</v>
      </c>
      <c r="J116" s="21">
        <v>4</v>
      </c>
      <c r="K116" s="21">
        <v>101</v>
      </c>
      <c r="L116" s="2" t="str">
        <f t="shared" si="4"/>
        <v>Lošáková Lucie</v>
      </c>
      <c r="M116" s="1">
        <f t="shared" si="3"/>
        <v>7</v>
      </c>
    </row>
    <row r="117" spans="1:13" hidden="1" x14ac:dyDescent="0.25">
      <c r="A117" s="20">
        <v>42910</v>
      </c>
      <c r="B117" s="22" t="s">
        <v>179</v>
      </c>
      <c r="C117" s="22" t="s">
        <v>121</v>
      </c>
      <c r="D117" s="21">
        <v>2005</v>
      </c>
      <c r="E117" s="21">
        <v>49</v>
      </c>
      <c r="F117" s="21">
        <v>1</v>
      </c>
      <c r="G117" s="21">
        <v>3</v>
      </c>
      <c r="H117" s="21">
        <v>0</v>
      </c>
      <c r="I117" s="21">
        <v>0</v>
      </c>
      <c r="J117" s="21">
        <v>6</v>
      </c>
      <c r="K117" s="21">
        <v>201</v>
      </c>
      <c r="L117" s="2" t="str">
        <f t="shared" si="4"/>
        <v>Brož Ondřej</v>
      </c>
      <c r="M117" s="1">
        <f t="shared" si="3"/>
        <v>10</v>
      </c>
    </row>
    <row r="118" spans="1:13" hidden="1" x14ac:dyDescent="0.25">
      <c r="A118" s="20">
        <v>42910</v>
      </c>
      <c r="B118" s="22" t="s">
        <v>185</v>
      </c>
      <c r="C118" s="22" t="s">
        <v>186</v>
      </c>
      <c r="D118" s="21">
        <v>2005</v>
      </c>
      <c r="E118" s="21">
        <v>49</v>
      </c>
      <c r="F118" s="21">
        <v>4</v>
      </c>
      <c r="G118" s="21">
        <v>0</v>
      </c>
      <c r="H118" s="21">
        <v>0</v>
      </c>
      <c r="I118" s="21">
        <v>3</v>
      </c>
      <c r="J118" s="21">
        <v>0</v>
      </c>
      <c r="K118" s="21">
        <v>0</v>
      </c>
      <c r="L118" s="2" t="str">
        <f t="shared" si="4"/>
        <v>Dvořák Josef</v>
      </c>
      <c r="M118" s="1">
        <f t="shared" si="3"/>
        <v>1</v>
      </c>
    </row>
    <row r="119" spans="1:13" hidden="1" x14ac:dyDescent="0.25">
      <c r="A119" s="20">
        <v>42910</v>
      </c>
      <c r="B119" s="22" t="s">
        <v>122</v>
      </c>
      <c r="C119" s="22" t="s">
        <v>123</v>
      </c>
      <c r="D119" s="21">
        <v>2007</v>
      </c>
      <c r="E119" s="21">
        <v>49</v>
      </c>
      <c r="F119" s="21">
        <v>3</v>
      </c>
      <c r="G119" s="21">
        <v>1</v>
      </c>
      <c r="H119" s="21">
        <v>0</v>
      </c>
      <c r="I119" s="21">
        <v>2</v>
      </c>
      <c r="J119" s="21">
        <v>2</v>
      </c>
      <c r="K119" s="21">
        <v>100</v>
      </c>
      <c r="L119" s="2" t="str">
        <f t="shared" si="4"/>
        <v>Morcinek Lukáš</v>
      </c>
      <c r="M119" s="1">
        <f t="shared" si="3"/>
        <v>4</v>
      </c>
    </row>
    <row r="120" spans="1:13" hidden="1" x14ac:dyDescent="0.25">
      <c r="A120" s="20">
        <v>42910</v>
      </c>
      <c r="B120" s="22" t="s">
        <v>216</v>
      </c>
      <c r="C120" s="22" t="s">
        <v>71</v>
      </c>
      <c r="D120" s="21">
        <v>2010</v>
      </c>
      <c r="E120" s="21">
        <v>23</v>
      </c>
      <c r="F120" s="21">
        <v>2</v>
      </c>
      <c r="G120" s="21">
        <v>1</v>
      </c>
      <c r="H120" s="21">
        <v>0</v>
      </c>
      <c r="I120" s="21">
        <v>1</v>
      </c>
      <c r="J120" s="21">
        <v>2</v>
      </c>
      <c r="K120" s="21">
        <v>10</v>
      </c>
      <c r="L120" s="2" t="str">
        <f t="shared" si="4"/>
        <v>Bechný Adam</v>
      </c>
      <c r="M120" s="1">
        <f t="shared" si="3"/>
        <v>5</v>
      </c>
    </row>
    <row r="121" spans="1:13" hidden="1" x14ac:dyDescent="0.25">
      <c r="A121" s="20">
        <v>42910</v>
      </c>
      <c r="B121" s="22" t="s">
        <v>217</v>
      </c>
      <c r="C121" s="22" t="s">
        <v>218</v>
      </c>
      <c r="D121" s="21">
        <v>2009</v>
      </c>
      <c r="E121" s="21">
        <v>23</v>
      </c>
      <c r="F121" s="21">
        <v>3</v>
      </c>
      <c r="G121" s="21">
        <v>0</v>
      </c>
      <c r="H121" s="21">
        <v>0</v>
      </c>
      <c r="I121" s="21">
        <v>2</v>
      </c>
      <c r="J121" s="21">
        <v>0</v>
      </c>
      <c r="K121" s="21">
        <v>0</v>
      </c>
      <c r="L121" s="2" t="str">
        <f t="shared" si="4"/>
        <v>Přichystal Leon</v>
      </c>
      <c r="M121" s="1">
        <f t="shared" si="3"/>
        <v>2</v>
      </c>
    </row>
    <row r="122" spans="1:13" hidden="1" x14ac:dyDescent="0.25">
      <c r="A122" s="20">
        <v>42910</v>
      </c>
      <c r="B122" s="22" t="s">
        <v>219</v>
      </c>
      <c r="C122" s="22" t="s">
        <v>131</v>
      </c>
      <c r="D122" s="21">
        <v>2009</v>
      </c>
      <c r="E122" s="21">
        <v>23</v>
      </c>
      <c r="F122" s="21">
        <v>1</v>
      </c>
      <c r="G122" s="21">
        <v>2</v>
      </c>
      <c r="H122" s="21">
        <v>0</v>
      </c>
      <c r="I122" s="21">
        <v>0</v>
      </c>
      <c r="J122" s="21">
        <v>4</v>
      </c>
      <c r="K122" s="21">
        <v>200</v>
      </c>
      <c r="L122" s="2" t="str">
        <f t="shared" si="4"/>
        <v>Nováček Nikolas</v>
      </c>
      <c r="M122" s="1">
        <f t="shared" si="3"/>
        <v>8</v>
      </c>
    </row>
    <row r="123" spans="1:13" hidden="1" x14ac:dyDescent="0.25">
      <c r="A123" s="20">
        <v>42910</v>
      </c>
      <c r="B123" s="22" t="s">
        <v>220</v>
      </c>
      <c r="C123" s="22" t="s">
        <v>76</v>
      </c>
      <c r="D123" s="21">
        <v>2009</v>
      </c>
      <c r="E123" s="21">
        <v>25</v>
      </c>
      <c r="F123" s="21">
        <v>3</v>
      </c>
      <c r="G123" s="21">
        <v>2</v>
      </c>
      <c r="H123" s="21">
        <v>0</v>
      </c>
      <c r="I123" s="21">
        <v>2</v>
      </c>
      <c r="J123" s="21">
        <v>4</v>
      </c>
      <c r="K123" s="21">
        <v>200</v>
      </c>
      <c r="L123" s="2" t="str">
        <f t="shared" si="4"/>
        <v>Ciora  Jakub</v>
      </c>
      <c r="M123" s="1">
        <f t="shared" si="3"/>
        <v>6</v>
      </c>
    </row>
    <row r="124" spans="1:13" hidden="1" x14ac:dyDescent="0.25">
      <c r="A124" s="20">
        <v>42910</v>
      </c>
      <c r="B124" s="22" t="s">
        <v>113</v>
      </c>
      <c r="C124" s="22" t="s">
        <v>114</v>
      </c>
      <c r="D124" s="21">
        <v>2009</v>
      </c>
      <c r="E124" s="21">
        <v>25</v>
      </c>
      <c r="F124" s="21">
        <v>5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" t="str">
        <f t="shared" si="4"/>
        <v>Kusyn Oliver</v>
      </c>
      <c r="M124" s="1">
        <f t="shared" si="3"/>
        <v>1</v>
      </c>
    </row>
    <row r="125" spans="1:13" hidden="1" x14ac:dyDescent="0.25">
      <c r="A125" s="20">
        <v>42910</v>
      </c>
      <c r="B125" s="22" t="s">
        <v>221</v>
      </c>
      <c r="C125" s="22" t="s">
        <v>151</v>
      </c>
      <c r="D125" s="21">
        <v>2010</v>
      </c>
      <c r="E125" s="21">
        <v>25</v>
      </c>
      <c r="F125" s="21">
        <v>2</v>
      </c>
      <c r="G125" s="21">
        <v>3</v>
      </c>
      <c r="H125" s="21">
        <v>0</v>
      </c>
      <c r="I125" s="21">
        <v>1</v>
      </c>
      <c r="J125" s="21">
        <v>6</v>
      </c>
      <c r="K125" s="21">
        <v>210</v>
      </c>
      <c r="L125" s="2" t="str">
        <f t="shared" si="4"/>
        <v>Vavrla Alexandr</v>
      </c>
      <c r="M125" s="1">
        <f t="shared" si="3"/>
        <v>9</v>
      </c>
    </row>
    <row r="126" spans="1:13" hidden="1" x14ac:dyDescent="0.25">
      <c r="A126" s="20">
        <v>42910</v>
      </c>
      <c r="B126" s="22" t="s">
        <v>203</v>
      </c>
      <c r="C126" s="22" t="s">
        <v>204</v>
      </c>
      <c r="D126" s="21">
        <v>2009</v>
      </c>
      <c r="E126" s="21">
        <v>25</v>
      </c>
      <c r="F126" s="21">
        <v>4</v>
      </c>
      <c r="G126" s="21">
        <v>1</v>
      </c>
      <c r="H126" s="21">
        <v>0</v>
      </c>
      <c r="I126" s="21">
        <v>3</v>
      </c>
      <c r="J126" s="21">
        <v>2</v>
      </c>
      <c r="K126" s="21">
        <v>1</v>
      </c>
      <c r="L126" s="2" t="str">
        <f t="shared" si="4"/>
        <v>Šelong Tadeáš</v>
      </c>
      <c r="M126" s="1">
        <f t="shared" si="3"/>
        <v>3</v>
      </c>
    </row>
    <row r="127" spans="1:13" hidden="1" x14ac:dyDescent="0.25">
      <c r="A127" s="20">
        <v>42910</v>
      </c>
      <c r="B127" s="22" t="s">
        <v>222</v>
      </c>
      <c r="C127" s="22" t="s">
        <v>155</v>
      </c>
      <c r="D127" s="21">
        <v>2010</v>
      </c>
      <c r="E127" s="21">
        <v>25</v>
      </c>
      <c r="F127" s="21">
        <v>1</v>
      </c>
      <c r="G127" s="21">
        <v>4</v>
      </c>
      <c r="H127" s="21">
        <v>0</v>
      </c>
      <c r="I127" s="21">
        <v>0</v>
      </c>
      <c r="J127" s="21">
        <v>8</v>
      </c>
      <c r="K127" s="21">
        <v>400</v>
      </c>
      <c r="L127" s="2" t="str">
        <f t="shared" si="4"/>
        <v>Stojčev Matyáš</v>
      </c>
      <c r="M127" s="1">
        <f t="shared" si="3"/>
        <v>12</v>
      </c>
    </row>
    <row r="128" spans="1:13" hidden="1" x14ac:dyDescent="0.25">
      <c r="A128" s="20">
        <v>42910</v>
      </c>
      <c r="B128" s="22" t="s">
        <v>156</v>
      </c>
      <c r="C128" s="22" t="s">
        <v>147</v>
      </c>
      <c r="D128" s="21">
        <v>2008</v>
      </c>
      <c r="E128" s="21">
        <v>30</v>
      </c>
      <c r="F128" s="21">
        <v>4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" t="str">
        <f t="shared" si="4"/>
        <v>Vjaclovský David</v>
      </c>
      <c r="M128" s="1">
        <f t="shared" si="3"/>
        <v>1</v>
      </c>
    </row>
    <row r="129" spans="1:13" hidden="1" x14ac:dyDescent="0.25">
      <c r="A129" s="20">
        <v>42910</v>
      </c>
      <c r="B129" s="22" t="s">
        <v>223</v>
      </c>
      <c r="C129" s="22" t="s">
        <v>224</v>
      </c>
      <c r="D129" s="21">
        <v>2008</v>
      </c>
      <c r="E129" s="21">
        <v>30</v>
      </c>
      <c r="F129" s="21">
        <v>1</v>
      </c>
      <c r="G129" s="21">
        <v>3</v>
      </c>
      <c r="H129" s="21">
        <v>0</v>
      </c>
      <c r="I129" s="21">
        <v>0</v>
      </c>
      <c r="J129" s="21">
        <v>6</v>
      </c>
      <c r="K129" s="21">
        <v>300</v>
      </c>
      <c r="L129" s="2" t="str">
        <f t="shared" si="4"/>
        <v>Lysický Sebastián</v>
      </c>
      <c r="M129" s="1">
        <f t="shared" si="3"/>
        <v>10</v>
      </c>
    </row>
    <row r="130" spans="1:13" hidden="1" x14ac:dyDescent="0.25">
      <c r="A130" s="20">
        <v>42910</v>
      </c>
      <c r="B130" s="22" t="s">
        <v>187</v>
      </c>
      <c r="C130" s="22" t="s">
        <v>188</v>
      </c>
      <c r="D130" s="21">
        <v>2007</v>
      </c>
      <c r="E130" s="21">
        <v>30</v>
      </c>
      <c r="F130" s="21">
        <v>2</v>
      </c>
      <c r="G130" s="21">
        <v>2</v>
      </c>
      <c r="H130" s="21">
        <v>0</v>
      </c>
      <c r="I130" s="21">
        <v>1</v>
      </c>
      <c r="J130" s="21">
        <v>4</v>
      </c>
      <c r="K130" s="21">
        <v>200</v>
      </c>
      <c r="L130" s="2" t="str">
        <f t="shared" si="4"/>
        <v>Grobelný Vít</v>
      </c>
      <c r="M130" s="1">
        <f t="shared" si="3"/>
        <v>7</v>
      </c>
    </row>
    <row r="131" spans="1:13" hidden="1" x14ac:dyDescent="0.25">
      <c r="A131" s="20">
        <v>42910</v>
      </c>
      <c r="B131" s="22" t="s">
        <v>225</v>
      </c>
      <c r="C131" s="22" t="s">
        <v>202</v>
      </c>
      <c r="D131" s="21">
        <v>2008</v>
      </c>
      <c r="E131" s="21">
        <v>30</v>
      </c>
      <c r="F131" s="21">
        <v>3</v>
      </c>
      <c r="G131" s="21">
        <v>1</v>
      </c>
      <c r="H131" s="21">
        <v>0</v>
      </c>
      <c r="I131" s="21">
        <v>2</v>
      </c>
      <c r="J131" s="21">
        <v>2</v>
      </c>
      <c r="K131" s="21">
        <v>100</v>
      </c>
      <c r="L131" s="2" t="str">
        <f t="shared" si="4"/>
        <v>Stohlová Karolína</v>
      </c>
      <c r="M131" s="1">
        <f t="shared" ref="M131:M194" si="5">IF(ISBLANK(F131),"",IF(F131&lt;4,CHOOSE(F131,3,2,1),0)+G131*2+H131+1)</f>
        <v>4</v>
      </c>
    </row>
    <row r="132" spans="1:13" hidden="1" x14ac:dyDescent="0.25">
      <c r="A132" s="20">
        <v>42910</v>
      </c>
      <c r="B132" s="22" t="s">
        <v>226</v>
      </c>
      <c r="C132" s="22" t="s">
        <v>227</v>
      </c>
      <c r="D132" s="21">
        <v>2007</v>
      </c>
      <c r="E132" s="21">
        <v>31</v>
      </c>
      <c r="F132" s="21">
        <v>2</v>
      </c>
      <c r="G132" s="21">
        <v>0</v>
      </c>
      <c r="H132" s="21">
        <v>0</v>
      </c>
      <c r="I132" s="21">
        <v>2</v>
      </c>
      <c r="J132" s="21">
        <v>0</v>
      </c>
      <c r="K132" s="21">
        <v>0</v>
      </c>
      <c r="L132" s="2" t="str">
        <f t="shared" si="4"/>
        <v>Blahová Alexandra</v>
      </c>
      <c r="M132" s="1">
        <f t="shared" si="5"/>
        <v>3</v>
      </c>
    </row>
    <row r="133" spans="1:13" hidden="1" x14ac:dyDescent="0.25">
      <c r="A133" s="20">
        <v>42910</v>
      </c>
      <c r="B133" s="22" t="s">
        <v>200</v>
      </c>
      <c r="C133" s="22" t="s">
        <v>78</v>
      </c>
      <c r="D133" s="21">
        <v>2008</v>
      </c>
      <c r="E133" s="21">
        <v>31</v>
      </c>
      <c r="F133" s="21">
        <v>1</v>
      </c>
      <c r="G133" s="21">
        <v>2</v>
      </c>
      <c r="H133" s="21">
        <v>0</v>
      </c>
      <c r="I133" s="21">
        <v>0</v>
      </c>
      <c r="J133" s="21">
        <v>4</v>
      </c>
      <c r="K133" s="21">
        <v>200</v>
      </c>
      <c r="L133" s="2" t="str">
        <f t="shared" si="4"/>
        <v>Ryška Filip</v>
      </c>
      <c r="M133" s="1">
        <f t="shared" si="5"/>
        <v>8</v>
      </c>
    </row>
    <row r="134" spans="1:13" hidden="1" x14ac:dyDescent="0.25">
      <c r="A134" s="20">
        <v>42910</v>
      </c>
      <c r="B134" s="22" t="s">
        <v>181</v>
      </c>
      <c r="C134" s="22" t="s">
        <v>356</v>
      </c>
      <c r="D134" s="21">
        <v>2007</v>
      </c>
      <c r="E134" s="21">
        <v>42</v>
      </c>
      <c r="F134" s="21">
        <v>4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" t="str">
        <f t="shared" si="4"/>
        <v>Buček Dan</v>
      </c>
      <c r="M134" s="1">
        <f t="shared" si="5"/>
        <v>1</v>
      </c>
    </row>
    <row r="135" spans="1:13" hidden="1" x14ac:dyDescent="0.25">
      <c r="A135" s="20">
        <v>42910</v>
      </c>
      <c r="B135" s="22" t="s">
        <v>228</v>
      </c>
      <c r="C135" s="22" t="s">
        <v>229</v>
      </c>
      <c r="D135" s="21">
        <v>2004</v>
      </c>
      <c r="E135" s="21">
        <v>42</v>
      </c>
      <c r="F135" s="21">
        <v>2</v>
      </c>
      <c r="G135" s="21">
        <v>2</v>
      </c>
      <c r="H135" s="21">
        <v>0</v>
      </c>
      <c r="I135" s="21">
        <v>1</v>
      </c>
      <c r="J135" s="21">
        <v>4</v>
      </c>
      <c r="K135" s="21">
        <v>110</v>
      </c>
      <c r="L135" s="2" t="str">
        <f t="shared" si="4"/>
        <v>Šumský Mirolav</v>
      </c>
      <c r="M135" s="1">
        <f t="shared" si="5"/>
        <v>7</v>
      </c>
    </row>
    <row r="136" spans="1:13" hidden="1" x14ac:dyDescent="0.25">
      <c r="A136" s="20">
        <v>42910</v>
      </c>
      <c r="B136" s="22" t="s">
        <v>230</v>
      </c>
      <c r="C136" s="22" t="s">
        <v>76</v>
      </c>
      <c r="D136" s="21">
        <v>2008</v>
      </c>
      <c r="E136" s="21">
        <v>42</v>
      </c>
      <c r="F136" s="21">
        <v>3</v>
      </c>
      <c r="G136" s="21">
        <v>1</v>
      </c>
      <c r="H136" s="21">
        <v>0</v>
      </c>
      <c r="I136" s="21">
        <v>2</v>
      </c>
      <c r="J136" s="21">
        <v>2</v>
      </c>
      <c r="K136" s="21">
        <v>100</v>
      </c>
      <c r="L136" s="2" t="str">
        <f t="shared" si="4"/>
        <v>Románek Jakub</v>
      </c>
      <c r="M136" s="1">
        <f t="shared" si="5"/>
        <v>4</v>
      </c>
    </row>
    <row r="137" spans="1:13" hidden="1" x14ac:dyDescent="0.25">
      <c r="A137" s="20">
        <v>42910</v>
      </c>
      <c r="B137" s="22" t="s">
        <v>231</v>
      </c>
      <c r="C137" s="22" t="s">
        <v>232</v>
      </c>
      <c r="D137" s="21">
        <v>2008</v>
      </c>
      <c r="E137" s="21">
        <v>42</v>
      </c>
      <c r="F137" s="21">
        <v>1</v>
      </c>
      <c r="G137" s="21">
        <v>3</v>
      </c>
      <c r="H137" s="21">
        <v>0</v>
      </c>
      <c r="I137" s="21">
        <v>0</v>
      </c>
      <c r="J137" s="21">
        <v>6</v>
      </c>
      <c r="K137" s="21">
        <v>300</v>
      </c>
      <c r="L137" s="2" t="str">
        <f t="shared" si="4"/>
        <v>Vlk František</v>
      </c>
      <c r="M137" s="1">
        <f t="shared" si="5"/>
        <v>10</v>
      </c>
    </row>
    <row r="138" spans="1:13" hidden="1" x14ac:dyDescent="0.25">
      <c r="A138" s="20">
        <v>42910</v>
      </c>
      <c r="B138" s="22" t="s">
        <v>142</v>
      </c>
      <c r="C138" s="22" t="s">
        <v>121</v>
      </c>
      <c r="D138" s="21">
        <v>2007</v>
      </c>
      <c r="E138" s="21">
        <v>45.5</v>
      </c>
      <c r="F138" s="21">
        <v>3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" t="str">
        <f t="shared" si="4"/>
        <v>Šimkovič Ondřej</v>
      </c>
      <c r="M138" s="1">
        <f t="shared" si="5"/>
        <v>2</v>
      </c>
    </row>
    <row r="139" spans="1:13" hidden="1" x14ac:dyDescent="0.25">
      <c r="A139" s="20">
        <v>42910</v>
      </c>
      <c r="B139" s="22" t="s">
        <v>154</v>
      </c>
      <c r="C139" s="22" t="s">
        <v>155</v>
      </c>
      <c r="D139" s="21">
        <v>2005</v>
      </c>
      <c r="E139" s="21">
        <v>45.5</v>
      </c>
      <c r="F139" s="21">
        <v>2</v>
      </c>
      <c r="G139" s="21">
        <v>1</v>
      </c>
      <c r="H139" s="21">
        <v>0</v>
      </c>
      <c r="I139" s="21">
        <v>1</v>
      </c>
      <c r="J139" s="21">
        <v>2</v>
      </c>
      <c r="K139" s="21">
        <v>100</v>
      </c>
      <c r="L139" s="2" t="str">
        <f t="shared" si="4"/>
        <v>Závodný Matyáš</v>
      </c>
      <c r="M139" s="1">
        <f t="shared" si="5"/>
        <v>5</v>
      </c>
    </row>
    <row r="140" spans="1:13" hidden="1" x14ac:dyDescent="0.25">
      <c r="A140" s="20">
        <v>42910</v>
      </c>
      <c r="B140" s="22" t="s">
        <v>233</v>
      </c>
      <c r="C140" s="22" t="s">
        <v>234</v>
      </c>
      <c r="D140" s="21">
        <v>2004</v>
      </c>
      <c r="E140" s="21">
        <v>45.5</v>
      </c>
      <c r="F140" s="21">
        <v>1</v>
      </c>
      <c r="G140" s="21">
        <v>2</v>
      </c>
      <c r="H140" s="21">
        <v>0</v>
      </c>
      <c r="I140" s="21">
        <v>0</v>
      </c>
      <c r="J140" s="21">
        <v>4</v>
      </c>
      <c r="K140" s="21">
        <v>110</v>
      </c>
      <c r="L140" s="2" t="str">
        <f t="shared" si="4"/>
        <v>Nghiemová Natálie</v>
      </c>
      <c r="M140" s="1">
        <f t="shared" si="5"/>
        <v>8</v>
      </c>
    </row>
    <row r="141" spans="1:13" hidden="1" x14ac:dyDescent="0.25">
      <c r="A141" s="20">
        <v>42910</v>
      </c>
      <c r="B141" s="22" t="s">
        <v>187</v>
      </c>
      <c r="C141" s="22" t="s">
        <v>96</v>
      </c>
      <c r="D141" s="21">
        <v>2005</v>
      </c>
      <c r="E141" s="21">
        <v>54</v>
      </c>
      <c r="F141" s="21">
        <v>1</v>
      </c>
      <c r="G141" s="21">
        <v>2</v>
      </c>
      <c r="H141" s="21">
        <v>0</v>
      </c>
      <c r="I141" s="21">
        <v>0</v>
      </c>
      <c r="J141" s="21">
        <v>2</v>
      </c>
      <c r="K141" s="21">
        <v>200</v>
      </c>
      <c r="L141" s="2" t="str">
        <f t="shared" si="4"/>
        <v>Grobelný Václav</v>
      </c>
      <c r="M141" s="1">
        <f t="shared" si="5"/>
        <v>8</v>
      </c>
    </row>
    <row r="142" spans="1:13" hidden="1" x14ac:dyDescent="0.25">
      <c r="A142" s="20">
        <v>42847</v>
      </c>
      <c r="B142" s="22" t="s">
        <v>235</v>
      </c>
      <c r="C142" s="22" t="s">
        <v>74</v>
      </c>
      <c r="D142" s="21"/>
      <c r="E142" s="21">
        <v>24</v>
      </c>
      <c r="F142" s="21">
        <v>5</v>
      </c>
      <c r="G142" s="21">
        <v>0</v>
      </c>
      <c r="H142" s="21">
        <v>0</v>
      </c>
      <c r="I142" s="21">
        <v>4</v>
      </c>
      <c r="J142" s="21"/>
      <c r="K142" s="21"/>
      <c r="L142" s="2" t="str">
        <f t="shared" si="4"/>
        <v>Vlček Petr</v>
      </c>
      <c r="M142" s="1">
        <f t="shared" si="5"/>
        <v>1</v>
      </c>
    </row>
    <row r="143" spans="1:13" hidden="1" x14ac:dyDescent="0.25">
      <c r="A143" s="20">
        <v>42847</v>
      </c>
      <c r="B143" s="22" t="s">
        <v>107</v>
      </c>
      <c r="C143" s="22" t="s">
        <v>73</v>
      </c>
      <c r="D143" s="21"/>
      <c r="E143" s="21">
        <v>24</v>
      </c>
      <c r="F143" s="21">
        <v>4</v>
      </c>
      <c r="G143" s="21">
        <v>1</v>
      </c>
      <c r="H143" s="21">
        <v>0</v>
      </c>
      <c r="I143" s="21">
        <v>3</v>
      </c>
      <c r="J143" s="21"/>
      <c r="K143" s="21"/>
      <c r="L143" s="2" t="str">
        <f t="shared" si="4"/>
        <v>Krčmář Michal</v>
      </c>
      <c r="M143" s="1">
        <f t="shared" si="5"/>
        <v>3</v>
      </c>
    </row>
    <row r="144" spans="1:13" hidden="1" x14ac:dyDescent="0.25">
      <c r="A144" s="20">
        <v>42847</v>
      </c>
      <c r="B144" s="22" t="s">
        <v>219</v>
      </c>
      <c r="C144" s="22" t="s">
        <v>131</v>
      </c>
      <c r="D144" s="21"/>
      <c r="E144" s="21">
        <v>24</v>
      </c>
      <c r="F144" s="21">
        <v>3</v>
      </c>
      <c r="G144" s="21">
        <v>2</v>
      </c>
      <c r="H144" s="21">
        <v>0</v>
      </c>
      <c r="I144" s="21">
        <v>2</v>
      </c>
      <c r="J144" s="21"/>
      <c r="K144" s="21"/>
      <c r="L144" s="2" t="str">
        <f t="shared" si="4"/>
        <v>Nováček Nikolas</v>
      </c>
      <c r="M144" s="1">
        <f t="shared" si="5"/>
        <v>6</v>
      </c>
    </row>
    <row r="145" spans="1:13" hidden="1" x14ac:dyDescent="0.25">
      <c r="A145" s="20">
        <v>42847</v>
      </c>
      <c r="B145" s="22" t="s">
        <v>189</v>
      </c>
      <c r="C145" s="22" t="s">
        <v>190</v>
      </c>
      <c r="D145" s="21"/>
      <c r="E145" s="21">
        <v>24</v>
      </c>
      <c r="F145" s="21">
        <v>1</v>
      </c>
      <c r="G145" s="21">
        <v>4</v>
      </c>
      <c r="H145" s="21">
        <v>0</v>
      </c>
      <c r="I145" s="21">
        <v>0</v>
      </c>
      <c r="J145" s="21"/>
      <c r="K145" s="21"/>
      <c r="L145" s="2" t="str">
        <f t="shared" si="4"/>
        <v>Káňová Barbora</v>
      </c>
      <c r="M145" s="1">
        <f t="shared" si="5"/>
        <v>12</v>
      </c>
    </row>
    <row r="146" spans="1:13" hidden="1" x14ac:dyDescent="0.25">
      <c r="A146" s="20">
        <v>42847</v>
      </c>
      <c r="B146" s="22" t="s">
        <v>217</v>
      </c>
      <c r="C146" s="22" t="s">
        <v>218</v>
      </c>
      <c r="D146" s="39">
        <v>2009</v>
      </c>
      <c r="E146" s="21">
        <v>24</v>
      </c>
      <c r="F146" s="21">
        <v>2</v>
      </c>
      <c r="G146" s="21">
        <v>3</v>
      </c>
      <c r="H146" s="21">
        <v>0</v>
      </c>
      <c r="I146" s="21">
        <v>1</v>
      </c>
      <c r="J146" s="21"/>
      <c r="K146" s="21"/>
      <c r="L146" s="2" t="str">
        <f t="shared" si="4"/>
        <v>Přichystal Leon</v>
      </c>
      <c r="M146" s="1">
        <f t="shared" si="5"/>
        <v>9</v>
      </c>
    </row>
    <row r="147" spans="1:13" hidden="1" x14ac:dyDescent="0.25">
      <c r="A147" s="20">
        <v>42847</v>
      </c>
      <c r="B147" s="22" t="s">
        <v>236</v>
      </c>
      <c r="C147" s="22" t="s">
        <v>237</v>
      </c>
      <c r="D147" s="21"/>
      <c r="E147" s="21">
        <v>27</v>
      </c>
      <c r="F147" s="21">
        <v>4</v>
      </c>
      <c r="G147" s="21">
        <v>1</v>
      </c>
      <c r="H147" s="21">
        <v>0</v>
      </c>
      <c r="I147" s="21">
        <v>3</v>
      </c>
      <c r="J147" s="21"/>
      <c r="K147" s="21"/>
      <c r="L147" s="2" t="str">
        <f t="shared" si="4"/>
        <v>Adamčíková Nela</v>
      </c>
      <c r="M147" s="1">
        <f t="shared" si="5"/>
        <v>3</v>
      </c>
    </row>
    <row r="148" spans="1:13" hidden="1" x14ac:dyDescent="0.25">
      <c r="A148" s="20">
        <v>42847</v>
      </c>
      <c r="B148" s="22" t="s">
        <v>191</v>
      </c>
      <c r="C148" s="22" t="s">
        <v>114</v>
      </c>
      <c r="D148" s="21"/>
      <c r="E148" s="21">
        <v>27</v>
      </c>
      <c r="F148" s="21">
        <v>1</v>
      </c>
      <c r="G148" s="21">
        <v>4</v>
      </c>
      <c r="H148" s="21">
        <v>0</v>
      </c>
      <c r="I148" s="21">
        <v>0</v>
      </c>
      <c r="J148" s="21"/>
      <c r="K148" s="21"/>
      <c r="L148" s="2" t="str">
        <f t="shared" si="4"/>
        <v>Kapias Oliver</v>
      </c>
      <c r="M148" s="1">
        <f t="shared" si="5"/>
        <v>12</v>
      </c>
    </row>
    <row r="149" spans="1:13" hidden="1" x14ac:dyDescent="0.25">
      <c r="A149" s="20">
        <v>42847</v>
      </c>
      <c r="B149" s="22" t="s">
        <v>118</v>
      </c>
      <c r="C149" s="22" t="s">
        <v>119</v>
      </c>
      <c r="D149" s="21"/>
      <c r="E149" s="21">
        <v>27</v>
      </c>
      <c r="F149" s="21">
        <v>2</v>
      </c>
      <c r="G149" s="21">
        <v>3</v>
      </c>
      <c r="H149" s="21">
        <v>0</v>
      </c>
      <c r="I149" s="21">
        <v>1</v>
      </c>
      <c r="J149" s="21"/>
      <c r="K149" s="21"/>
      <c r="L149" s="2" t="str">
        <f t="shared" si="4"/>
        <v>Martinásek Šimon</v>
      </c>
      <c r="M149" s="1">
        <f t="shared" si="5"/>
        <v>9</v>
      </c>
    </row>
    <row r="150" spans="1:13" hidden="1" x14ac:dyDescent="0.25">
      <c r="A150" s="20">
        <v>42847</v>
      </c>
      <c r="B150" s="22" t="s">
        <v>238</v>
      </c>
      <c r="C150" s="22" t="s">
        <v>239</v>
      </c>
      <c r="D150" s="21"/>
      <c r="E150" s="21">
        <v>27</v>
      </c>
      <c r="F150" s="21">
        <v>5</v>
      </c>
      <c r="G150" s="21">
        <v>0</v>
      </c>
      <c r="H150" s="21">
        <v>0</v>
      </c>
      <c r="I150" s="21">
        <v>4</v>
      </c>
      <c r="J150" s="21"/>
      <c r="K150" s="21"/>
      <c r="L150" s="2" t="str">
        <f t="shared" si="4"/>
        <v>Pizzato Alessandro</v>
      </c>
      <c r="M150" s="1">
        <f t="shared" si="5"/>
        <v>1</v>
      </c>
    </row>
    <row r="151" spans="1:13" hidden="1" x14ac:dyDescent="0.25">
      <c r="A151" s="20">
        <v>42847</v>
      </c>
      <c r="B151" s="22" t="s">
        <v>111</v>
      </c>
      <c r="C151" s="22" t="s">
        <v>112</v>
      </c>
      <c r="D151" s="2">
        <v>2009</v>
      </c>
      <c r="E151" s="21">
        <v>27</v>
      </c>
      <c r="F151" s="21">
        <v>3</v>
      </c>
      <c r="G151" s="21">
        <v>2</v>
      </c>
      <c r="H151" s="21">
        <v>0</v>
      </c>
      <c r="I151" s="21">
        <v>2</v>
      </c>
      <c r="J151" s="21">
        <v>4</v>
      </c>
      <c r="K151" s="21">
        <v>200</v>
      </c>
      <c r="L151" s="2" t="str">
        <f t="shared" si="4"/>
        <v>Kuluris Manolis</v>
      </c>
      <c r="M151" s="1">
        <f t="shared" si="5"/>
        <v>6</v>
      </c>
    </row>
    <row r="152" spans="1:13" hidden="1" x14ac:dyDescent="0.25">
      <c r="A152" s="20">
        <v>42847</v>
      </c>
      <c r="B152" s="22" t="s">
        <v>193</v>
      </c>
      <c r="C152" s="22" t="s">
        <v>133</v>
      </c>
      <c r="D152" s="21"/>
      <c r="E152" s="21">
        <v>29</v>
      </c>
      <c r="F152" s="28">
        <v>5</v>
      </c>
      <c r="G152" s="29">
        <v>0</v>
      </c>
      <c r="H152" s="30">
        <v>1</v>
      </c>
      <c r="I152" s="31">
        <v>3</v>
      </c>
      <c r="J152" s="21"/>
      <c r="K152" s="21"/>
      <c r="L152" s="2" t="str">
        <f t="shared" si="4"/>
        <v>Kreutz Martin</v>
      </c>
      <c r="M152" s="1">
        <f t="shared" si="5"/>
        <v>2</v>
      </c>
    </row>
    <row r="153" spans="1:13" hidden="1" x14ac:dyDescent="0.25">
      <c r="A153" s="20">
        <v>42847</v>
      </c>
      <c r="B153" s="22" t="s">
        <v>240</v>
      </c>
      <c r="C153" s="22" t="s">
        <v>76</v>
      </c>
      <c r="D153" s="21"/>
      <c r="E153" s="21">
        <v>29</v>
      </c>
      <c r="F153" s="28">
        <v>4</v>
      </c>
      <c r="G153" s="29">
        <v>2</v>
      </c>
      <c r="H153" s="30">
        <v>0</v>
      </c>
      <c r="I153" s="31">
        <v>2</v>
      </c>
      <c r="J153" s="21"/>
      <c r="K153" s="21"/>
      <c r="L153" s="2" t="str">
        <f t="shared" si="4"/>
        <v>Michálek Jakub</v>
      </c>
      <c r="M153" s="1">
        <f t="shared" si="5"/>
        <v>5</v>
      </c>
    </row>
    <row r="154" spans="1:13" hidden="1" x14ac:dyDescent="0.25">
      <c r="A154" s="20">
        <v>42847</v>
      </c>
      <c r="B154" s="22" t="s">
        <v>115</v>
      </c>
      <c r="C154" s="22" t="s">
        <v>84</v>
      </c>
      <c r="D154" s="21"/>
      <c r="E154" s="21">
        <v>29</v>
      </c>
      <c r="F154" s="28">
        <v>1</v>
      </c>
      <c r="G154" s="29">
        <v>3</v>
      </c>
      <c r="H154" s="30">
        <v>1</v>
      </c>
      <c r="I154" s="31">
        <v>0</v>
      </c>
      <c r="J154" s="21"/>
      <c r="K154" s="21"/>
      <c r="L154" s="2" t="str">
        <f t="shared" si="4"/>
        <v>Lukas Daniel</v>
      </c>
      <c r="M154" s="1">
        <f t="shared" si="5"/>
        <v>11</v>
      </c>
    </row>
    <row r="155" spans="1:13" hidden="1" x14ac:dyDescent="0.25">
      <c r="A155" s="20">
        <v>42847</v>
      </c>
      <c r="B155" s="22" t="s">
        <v>107</v>
      </c>
      <c r="C155" s="22" t="s">
        <v>241</v>
      </c>
      <c r="D155" s="21"/>
      <c r="E155" s="21">
        <v>29</v>
      </c>
      <c r="F155" s="28">
        <v>2</v>
      </c>
      <c r="G155" s="29">
        <v>2</v>
      </c>
      <c r="H155" s="30">
        <v>0</v>
      </c>
      <c r="I155" s="31">
        <v>2</v>
      </c>
      <c r="J155" s="21"/>
      <c r="K155" s="21"/>
      <c r="L155" s="2" t="str">
        <f t="shared" si="4"/>
        <v>Krčmář Matěj</v>
      </c>
      <c r="M155" s="1">
        <f t="shared" si="5"/>
        <v>7</v>
      </c>
    </row>
    <row r="156" spans="1:13" hidden="1" x14ac:dyDescent="0.25">
      <c r="A156" s="20">
        <v>42847</v>
      </c>
      <c r="B156" s="32" t="s">
        <v>137</v>
      </c>
      <c r="C156" s="33" t="s">
        <v>138</v>
      </c>
      <c r="D156" s="21"/>
      <c r="E156" s="34">
        <v>29</v>
      </c>
      <c r="F156" s="35">
        <v>2</v>
      </c>
      <c r="G156" s="36">
        <v>2</v>
      </c>
      <c r="H156" s="37">
        <v>0</v>
      </c>
      <c r="I156" s="39">
        <v>2</v>
      </c>
      <c r="J156" s="21"/>
      <c r="K156" s="21"/>
      <c r="L156" s="2" t="str">
        <f t="shared" si="4"/>
        <v>Stebnická Lucie</v>
      </c>
      <c r="M156" s="1">
        <f t="shared" si="5"/>
        <v>7</v>
      </c>
    </row>
    <row r="157" spans="1:13" hidden="1" x14ac:dyDescent="0.25">
      <c r="A157" s="20">
        <v>42847</v>
      </c>
      <c r="B157" s="32" t="s">
        <v>150</v>
      </c>
      <c r="C157" s="33" t="s">
        <v>151</v>
      </c>
      <c r="D157" s="21"/>
      <c r="E157" s="34">
        <v>32</v>
      </c>
      <c r="F157" s="35">
        <v>2</v>
      </c>
      <c r="G157" s="36">
        <v>2</v>
      </c>
      <c r="H157" s="37">
        <v>0</v>
      </c>
      <c r="I157" s="39">
        <v>1</v>
      </c>
      <c r="J157" s="21"/>
      <c r="K157" s="21"/>
      <c r="L157" s="2" t="str">
        <f t="shared" si="4"/>
        <v>Vrbas Alexandr</v>
      </c>
      <c r="M157" s="1">
        <f t="shared" si="5"/>
        <v>7</v>
      </c>
    </row>
    <row r="158" spans="1:13" hidden="1" x14ac:dyDescent="0.25">
      <c r="A158" s="20">
        <v>42847</v>
      </c>
      <c r="B158" s="32" t="s">
        <v>226</v>
      </c>
      <c r="C158" s="33" t="s">
        <v>227</v>
      </c>
      <c r="D158" s="39">
        <v>2007</v>
      </c>
      <c r="E158" s="34">
        <v>32</v>
      </c>
      <c r="F158" s="35">
        <v>3</v>
      </c>
      <c r="G158" s="36">
        <v>1</v>
      </c>
      <c r="H158" s="37">
        <v>0</v>
      </c>
      <c r="I158" s="39">
        <v>2</v>
      </c>
      <c r="J158" s="21"/>
      <c r="K158" s="21"/>
      <c r="L158" s="2" t="str">
        <f t="shared" si="4"/>
        <v>Blahová Alexandra</v>
      </c>
      <c r="M158" s="1">
        <f t="shared" si="5"/>
        <v>4</v>
      </c>
    </row>
    <row r="159" spans="1:13" hidden="1" x14ac:dyDescent="0.25">
      <c r="A159" s="20">
        <v>42847</v>
      </c>
      <c r="B159" s="32" t="s">
        <v>87</v>
      </c>
      <c r="C159" s="33" t="s">
        <v>88</v>
      </c>
      <c r="D159" s="21"/>
      <c r="E159" s="34">
        <v>32</v>
      </c>
      <c r="F159" s="35">
        <v>4</v>
      </c>
      <c r="G159" s="36">
        <v>0</v>
      </c>
      <c r="H159" s="37">
        <v>0</v>
      </c>
      <c r="I159" s="39">
        <v>3</v>
      </c>
      <c r="J159" s="21"/>
      <c r="K159" s="21"/>
      <c r="L159" s="2" t="str">
        <f t="shared" si="4"/>
        <v>Gilová Eliška</v>
      </c>
      <c r="M159" s="1">
        <f t="shared" si="5"/>
        <v>1</v>
      </c>
    </row>
    <row r="160" spans="1:13" hidden="1" x14ac:dyDescent="0.25">
      <c r="A160" s="20">
        <v>42847</v>
      </c>
      <c r="B160" s="32" t="s">
        <v>134</v>
      </c>
      <c r="C160" s="33" t="s">
        <v>135</v>
      </c>
      <c r="D160" s="21"/>
      <c r="E160" s="34">
        <v>32</v>
      </c>
      <c r="F160" s="35">
        <v>1</v>
      </c>
      <c r="G160" s="36">
        <v>3</v>
      </c>
      <c r="H160" s="37">
        <v>0</v>
      </c>
      <c r="I160" s="39">
        <v>0</v>
      </c>
      <c r="J160" s="21"/>
      <c r="K160" s="21"/>
      <c r="L160" s="2" t="str">
        <f t="shared" si="4"/>
        <v>Stark Vojtěch</v>
      </c>
      <c r="M160" s="1">
        <f t="shared" si="5"/>
        <v>10</v>
      </c>
    </row>
    <row r="161" spans="1:13" hidden="1" x14ac:dyDescent="0.25">
      <c r="A161" s="20">
        <v>42847</v>
      </c>
      <c r="B161" s="32" t="s">
        <v>198</v>
      </c>
      <c r="C161" s="33" t="s">
        <v>74</v>
      </c>
      <c r="D161" s="39">
        <v>2005</v>
      </c>
      <c r="E161" s="34">
        <v>40</v>
      </c>
      <c r="F161" s="35">
        <v>1</v>
      </c>
      <c r="G161" s="36">
        <v>2</v>
      </c>
      <c r="H161" s="37">
        <v>0</v>
      </c>
      <c r="I161" s="39">
        <v>0</v>
      </c>
      <c r="J161" s="2"/>
      <c r="K161" s="2"/>
      <c r="L161" s="2" t="str">
        <f t="shared" si="4"/>
        <v>Poštulka Petr</v>
      </c>
      <c r="M161" s="1">
        <f t="shared" si="5"/>
        <v>8</v>
      </c>
    </row>
    <row r="162" spans="1:13" hidden="1" x14ac:dyDescent="0.25">
      <c r="A162" s="38">
        <v>42847</v>
      </c>
      <c r="B162" s="32" t="s">
        <v>180</v>
      </c>
      <c r="C162" s="33" t="s">
        <v>78</v>
      </c>
      <c r="D162" s="39">
        <v>2008</v>
      </c>
      <c r="E162" s="34">
        <v>40</v>
      </c>
      <c r="F162" s="35">
        <v>2</v>
      </c>
      <c r="G162" s="36">
        <v>1</v>
      </c>
      <c r="H162" s="37">
        <v>0</v>
      </c>
      <c r="I162" s="39">
        <v>1</v>
      </c>
      <c r="J162" s="2"/>
      <c r="K162" s="2"/>
      <c r="L162" s="2" t="str">
        <f t="shared" si="4"/>
        <v>Břežný Filip</v>
      </c>
      <c r="M162" s="1">
        <f t="shared" si="5"/>
        <v>5</v>
      </c>
    </row>
    <row r="163" spans="1:13" hidden="1" x14ac:dyDescent="0.25">
      <c r="A163" s="38">
        <v>42847</v>
      </c>
      <c r="B163" s="32" t="s">
        <v>242</v>
      </c>
      <c r="C163" s="33" t="s">
        <v>155</v>
      </c>
      <c r="D163" s="2"/>
      <c r="E163" s="34">
        <v>40</v>
      </c>
      <c r="F163" s="35">
        <v>3</v>
      </c>
      <c r="G163" s="36">
        <v>0</v>
      </c>
      <c r="H163" s="37">
        <v>0</v>
      </c>
      <c r="I163" s="39">
        <v>2</v>
      </c>
      <c r="J163" s="2"/>
      <c r="K163" s="2"/>
      <c r="L163" s="2" t="str">
        <f t="shared" si="4"/>
        <v>Horuta Matyáš</v>
      </c>
      <c r="M163" s="1">
        <f t="shared" si="5"/>
        <v>2</v>
      </c>
    </row>
    <row r="164" spans="1:13" hidden="1" x14ac:dyDescent="0.25">
      <c r="A164" s="38">
        <v>42847</v>
      </c>
      <c r="B164" s="32" t="s">
        <v>179</v>
      </c>
      <c r="C164" s="33" t="s">
        <v>121</v>
      </c>
      <c r="D164" s="2"/>
      <c r="E164" s="34">
        <v>50</v>
      </c>
      <c r="F164" s="35">
        <v>1</v>
      </c>
      <c r="G164" s="36">
        <v>3</v>
      </c>
      <c r="H164" s="37">
        <v>0</v>
      </c>
      <c r="I164" s="39">
        <v>0</v>
      </c>
      <c r="J164" s="2"/>
      <c r="K164" s="2"/>
      <c r="L164" s="2" t="str">
        <f t="shared" si="4"/>
        <v>Brož Ondřej</v>
      </c>
      <c r="M164" s="1">
        <f t="shared" si="5"/>
        <v>10</v>
      </c>
    </row>
    <row r="165" spans="1:13" hidden="1" x14ac:dyDescent="0.25">
      <c r="A165" s="38">
        <v>42847</v>
      </c>
      <c r="B165" s="32" t="s">
        <v>122</v>
      </c>
      <c r="C165" s="33" t="s">
        <v>123</v>
      </c>
      <c r="D165" s="2"/>
      <c r="E165" s="34">
        <v>50</v>
      </c>
      <c r="F165" s="35">
        <v>4</v>
      </c>
      <c r="G165" s="36">
        <v>0</v>
      </c>
      <c r="H165" s="37">
        <v>0</v>
      </c>
      <c r="I165" s="39">
        <v>3</v>
      </c>
      <c r="J165" s="2"/>
      <c r="K165" s="2"/>
      <c r="L165" s="2" t="str">
        <f t="shared" si="4"/>
        <v>Morcinek Lukáš</v>
      </c>
      <c r="M165" s="1">
        <f t="shared" si="5"/>
        <v>1</v>
      </c>
    </row>
    <row r="166" spans="1:13" hidden="1" x14ac:dyDescent="0.25">
      <c r="A166" s="38">
        <v>42847</v>
      </c>
      <c r="B166" s="32" t="s">
        <v>192</v>
      </c>
      <c r="C166" s="33" t="s">
        <v>121</v>
      </c>
      <c r="D166" s="2"/>
      <c r="E166" s="34">
        <v>50</v>
      </c>
      <c r="F166" s="35">
        <v>2</v>
      </c>
      <c r="G166" s="36">
        <v>2</v>
      </c>
      <c r="H166" s="37">
        <v>0</v>
      </c>
      <c r="I166" s="39">
        <v>1</v>
      </c>
      <c r="J166" s="2"/>
      <c r="K166" s="2"/>
      <c r="L166" s="2" t="str">
        <f t="shared" si="4"/>
        <v>Klimek Ondřej</v>
      </c>
      <c r="M166" s="1">
        <f t="shared" si="5"/>
        <v>7</v>
      </c>
    </row>
    <row r="167" spans="1:13" hidden="1" x14ac:dyDescent="0.25">
      <c r="A167" s="38">
        <v>42847</v>
      </c>
      <c r="B167" s="32" t="s">
        <v>243</v>
      </c>
      <c r="C167" s="33" t="s">
        <v>255</v>
      </c>
      <c r="D167" s="2"/>
      <c r="E167" s="34">
        <v>50</v>
      </c>
      <c r="F167" s="35">
        <v>3</v>
      </c>
      <c r="G167" s="36">
        <v>1</v>
      </c>
      <c r="H167" s="37">
        <v>0</v>
      </c>
      <c r="I167" s="39">
        <v>2</v>
      </c>
      <c r="J167" s="2"/>
      <c r="K167" s="2"/>
      <c r="L167" s="2" t="str">
        <f t="shared" si="4"/>
        <v>Záruba Pavel</v>
      </c>
      <c r="M167" s="1">
        <f t="shared" si="5"/>
        <v>4</v>
      </c>
    </row>
    <row r="168" spans="1:13" hidden="1" x14ac:dyDescent="0.25">
      <c r="A168" s="38">
        <v>42847</v>
      </c>
      <c r="B168" s="32" t="s">
        <v>244</v>
      </c>
      <c r="C168" s="33" t="s">
        <v>133</v>
      </c>
      <c r="D168" s="2"/>
      <c r="E168" s="34">
        <v>25</v>
      </c>
      <c r="F168" s="35">
        <v>5</v>
      </c>
      <c r="G168" s="36">
        <v>0</v>
      </c>
      <c r="H168" s="37">
        <v>0</v>
      </c>
      <c r="I168" s="39">
        <v>4</v>
      </c>
      <c r="J168" s="2"/>
      <c r="K168" s="2"/>
      <c r="L168" s="2" t="str">
        <f t="shared" si="4"/>
        <v>Koch Martin</v>
      </c>
      <c r="M168" s="1">
        <f t="shared" si="5"/>
        <v>1</v>
      </c>
    </row>
    <row r="169" spans="1:13" hidden="1" x14ac:dyDescent="0.25">
      <c r="A169" s="38">
        <v>42847</v>
      </c>
      <c r="B169" s="32" t="s">
        <v>125</v>
      </c>
      <c r="C169" s="33" t="s">
        <v>73</v>
      </c>
      <c r="D169" s="39">
        <v>2009</v>
      </c>
      <c r="E169" s="34">
        <v>25</v>
      </c>
      <c r="F169" s="35">
        <v>2</v>
      </c>
      <c r="G169" s="36">
        <v>3</v>
      </c>
      <c r="H169" s="37">
        <v>0</v>
      </c>
      <c r="I169" s="39">
        <v>1</v>
      </c>
      <c r="J169" s="2"/>
      <c r="K169" s="2"/>
      <c r="L169" s="2" t="str">
        <f t="shared" si="4"/>
        <v>Nuhlíček Michal</v>
      </c>
      <c r="M169" s="1">
        <f t="shared" si="5"/>
        <v>9</v>
      </c>
    </row>
    <row r="170" spans="1:13" hidden="1" x14ac:dyDescent="0.25">
      <c r="A170" s="38">
        <v>42847</v>
      </c>
      <c r="B170" s="32" t="s">
        <v>81</v>
      </c>
      <c r="C170" s="33" t="s">
        <v>82</v>
      </c>
      <c r="D170" s="2"/>
      <c r="E170" s="34">
        <v>25</v>
      </c>
      <c r="F170" s="35">
        <v>3</v>
      </c>
      <c r="G170" s="36">
        <v>2</v>
      </c>
      <c r="H170" s="37">
        <v>0</v>
      </c>
      <c r="I170" s="39">
        <v>2</v>
      </c>
      <c r="J170" s="2"/>
      <c r="K170" s="2"/>
      <c r="L170" s="2" t="str">
        <f t="shared" si="4"/>
        <v>Fojtík Jiří Václav</v>
      </c>
      <c r="M170" s="1">
        <f t="shared" si="5"/>
        <v>6</v>
      </c>
    </row>
    <row r="171" spans="1:13" hidden="1" x14ac:dyDescent="0.25">
      <c r="A171" s="38">
        <v>42847</v>
      </c>
      <c r="B171" s="32" t="s">
        <v>203</v>
      </c>
      <c r="C171" s="33" t="s">
        <v>204</v>
      </c>
      <c r="D171" s="2"/>
      <c r="E171" s="34">
        <v>25</v>
      </c>
      <c r="F171" s="35">
        <v>4</v>
      </c>
      <c r="G171" s="36">
        <v>1</v>
      </c>
      <c r="H171" s="37">
        <v>0</v>
      </c>
      <c r="I171" s="39">
        <v>3</v>
      </c>
      <c r="J171" s="2"/>
      <c r="K171" s="2"/>
      <c r="L171" s="2" t="str">
        <f t="shared" ref="L171:L234" si="6">B171&amp;" "&amp;C171</f>
        <v>Šelong Tadeáš</v>
      </c>
      <c r="M171" s="1">
        <f t="shared" si="5"/>
        <v>3</v>
      </c>
    </row>
    <row r="172" spans="1:13" hidden="1" x14ac:dyDescent="0.25">
      <c r="A172" s="38">
        <v>42847</v>
      </c>
      <c r="B172" s="32" t="s">
        <v>195</v>
      </c>
      <c r="C172" s="33" t="s">
        <v>141</v>
      </c>
      <c r="D172" s="2">
        <v>2008</v>
      </c>
      <c r="E172" s="34">
        <v>25</v>
      </c>
      <c r="F172" s="35">
        <v>1</v>
      </c>
      <c r="G172" s="36">
        <v>4</v>
      </c>
      <c r="H172" s="37">
        <v>0</v>
      </c>
      <c r="I172" s="39">
        <v>0</v>
      </c>
      <c r="J172" s="2"/>
      <c r="K172" s="2"/>
      <c r="L172" s="2" t="str">
        <f t="shared" si="6"/>
        <v>Mařec Tomáš</v>
      </c>
      <c r="M172" s="1">
        <f t="shared" si="5"/>
        <v>12</v>
      </c>
    </row>
    <row r="173" spans="1:13" hidden="1" x14ac:dyDescent="0.25">
      <c r="A173" s="38">
        <v>42847</v>
      </c>
      <c r="B173" s="32" t="s">
        <v>89</v>
      </c>
      <c r="C173" s="33" t="s">
        <v>90</v>
      </c>
      <c r="D173" s="2"/>
      <c r="E173" s="34">
        <v>28</v>
      </c>
      <c r="F173" s="35">
        <v>1</v>
      </c>
      <c r="G173" s="36">
        <v>2</v>
      </c>
      <c r="H173" s="37">
        <v>0</v>
      </c>
      <c r="I173" s="39">
        <v>1</v>
      </c>
      <c r="J173" s="2"/>
      <c r="K173" s="2"/>
      <c r="L173" s="2" t="str">
        <f t="shared" si="6"/>
        <v>Graňák Dominik</v>
      </c>
      <c r="M173" s="1">
        <f t="shared" si="5"/>
        <v>8</v>
      </c>
    </row>
    <row r="174" spans="1:13" hidden="1" x14ac:dyDescent="0.25">
      <c r="A174" s="38">
        <v>42847</v>
      </c>
      <c r="B174" s="32" t="s">
        <v>245</v>
      </c>
      <c r="C174" s="33" t="s">
        <v>76</v>
      </c>
      <c r="D174" s="2">
        <v>2008</v>
      </c>
      <c r="E174" s="34">
        <v>28</v>
      </c>
      <c r="F174" s="35">
        <v>3</v>
      </c>
      <c r="G174" s="36">
        <v>1</v>
      </c>
      <c r="H174" s="37">
        <v>0</v>
      </c>
      <c r="I174" s="39">
        <v>2</v>
      </c>
      <c r="J174" s="2"/>
      <c r="K174" s="2"/>
      <c r="L174" s="2" t="str">
        <f t="shared" si="6"/>
        <v>Valošek Jakub</v>
      </c>
      <c r="M174" s="1">
        <f t="shared" si="5"/>
        <v>4</v>
      </c>
    </row>
    <row r="175" spans="1:13" hidden="1" x14ac:dyDescent="0.25">
      <c r="A175" s="38">
        <v>42847</v>
      </c>
      <c r="B175" s="32" t="s">
        <v>246</v>
      </c>
      <c r="C175" s="33" t="s">
        <v>256</v>
      </c>
      <c r="D175" s="2"/>
      <c r="E175" s="34">
        <v>28</v>
      </c>
      <c r="F175" s="35">
        <v>2</v>
      </c>
      <c r="G175" s="36">
        <v>2</v>
      </c>
      <c r="H175" s="37">
        <v>0</v>
      </c>
      <c r="I175" s="39">
        <v>1</v>
      </c>
      <c r="J175" s="2"/>
      <c r="K175" s="2"/>
      <c r="L175" s="2" t="str">
        <f t="shared" si="6"/>
        <v>Lanča Eduard</v>
      </c>
      <c r="M175" s="1">
        <f t="shared" si="5"/>
        <v>7</v>
      </c>
    </row>
    <row r="176" spans="1:13" hidden="1" x14ac:dyDescent="0.25">
      <c r="A176" s="38">
        <v>42847</v>
      </c>
      <c r="B176" s="32" t="s">
        <v>247</v>
      </c>
      <c r="C176" s="33" t="s">
        <v>224</v>
      </c>
      <c r="D176" s="2"/>
      <c r="E176" s="34">
        <v>28</v>
      </c>
      <c r="F176" s="35">
        <v>3</v>
      </c>
      <c r="G176" s="36">
        <v>1</v>
      </c>
      <c r="H176" s="37">
        <v>0</v>
      </c>
      <c r="I176" s="39">
        <v>2</v>
      </c>
      <c r="J176" s="2"/>
      <c r="K176" s="2"/>
      <c r="L176" s="2" t="str">
        <f t="shared" si="6"/>
        <v>Nytra Sebastián</v>
      </c>
      <c r="M176" s="1">
        <f t="shared" si="5"/>
        <v>4</v>
      </c>
    </row>
    <row r="177" spans="1:13" hidden="1" x14ac:dyDescent="0.25">
      <c r="A177" s="38">
        <v>42847</v>
      </c>
      <c r="B177" s="32" t="s">
        <v>223</v>
      </c>
      <c r="C177" s="33" t="s">
        <v>224</v>
      </c>
      <c r="D177" s="2">
        <v>2008</v>
      </c>
      <c r="E177" s="34">
        <v>30</v>
      </c>
      <c r="F177" s="35">
        <v>3</v>
      </c>
      <c r="G177" s="36">
        <v>2</v>
      </c>
      <c r="H177" s="37">
        <v>0</v>
      </c>
      <c r="I177" s="39">
        <v>2</v>
      </c>
      <c r="J177" s="2"/>
      <c r="K177" s="2"/>
      <c r="L177" s="2" t="str">
        <f t="shared" si="6"/>
        <v>Lysický Sebastián</v>
      </c>
      <c r="M177" s="1">
        <f t="shared" si="5"/>
        <v>6</v>
      </c>
    </row>
    <row r="178" spans="1:13" hidden="1" x14ac:dyDescent="0.25">
      <c r="A178" s="38">
        <v>42847</v>
      </c>
      <c r="B178" s="32" t="s">
        <v>248</v>
      </c>
      <c r="C178" s="33" t="s">
        <v>68</v>
      </c>
      <c r="D178" s="2"/>
      <c r="E178" s="34">
        <v>30</v>
      </c>
      <c r="F178" s="35">
        <v>3</v>
      </c>
      <c r="G178" s="36">
        <v>2</v>
      </c>
      <c r="H178" s="37">
        <v>0</v>
      </c>
      <c r="I178" s="39">
        <v>2</v>
      </c>
      <c r="J178" s="2"/>
      <c r="K178" s="2"/>
      <c r="L178" s="2" t="str">
        <f t="shared" si="6"/>
        <v>Murin Jan</v>
      </c>
      <c r="M178" s="1">
        <f t="shared" si="5"/>
        <v>6</v>
      </c>
    </row>
    <row r="179" spans="1:13" hidden="1" x14ac:dyDescent="0.25">
      <c r="A179" s="38">
        <v>42847</v>
      </c>
      <c r="B179" s="32" t="s">
        <v>125</v>
      </c>
      <c r="C179" s="33" t="s">
        <v>76</v>
      </c>
      <c r="D179" s="39">
        <v>2007</v>
      </c>
      <c r="E179" s="34">
        <v>30</v>
      </c>
      <c r="F179" s="35">
        <v>1</v>
      </c>
      <c r="G179" s="36">
        <v>4</v>
      </c>
      <c r="H179" s="37">
        <v>0</v>
      </c>
      <c r="I179" s="39">
        <v>0</v>
      </c>
      <c r="J179" s="2"/>
      <c r="K179" s="2"/>
      <c r="L179" s="2" t="str">
        <f t="shared" si="6"/>
        <v>Nuhlíček Jakub</v>
      </c>
      <c r="M179" s="1">
        <f t="shared" si="5"/>
        <v>12</v>
      </c>
    </row>
    <row r="180" spans="1:13" hidden="1" x14ac:dyDescent="0.25">
      <c r="A180" s="38">
        <v>42847</v>
      </c>
      <c r="B180" s="32" t="s">
        <v>136</v>
      </c>
      <c r="C180" s="33" t="s">
        <v>86</v>
      </c>
      <c r="D180" s="2"/>
      <c r="E180" s="34">
        <v>30</v>
      </c>
      <c r="F180" s="35">
        <v>5</v>
      </c>
      <c r="G180" s="36">
        <v>0</v>
      </c>
      <c r="H180" s="37">
        <v>0</v>
      </c>
      <c r="I180" s="39">
        <v>4</v>
      </c>
      <c r="J180" s="2"/>
      <c r="K180" s="2"/>
      <c r="L180" s="2" t="str">
        <f t="shared" si="6"/>
        <v>Starý Patrik</v>
      </c>
      <c r="M180" s="1">
        <f t="shared" si="5"/>
        <v>1</v>
      </c>
    </row>
    <row r="181" spans="1:13" hidden="1" x14ac:dyDescent="0.25">
      <c r="A181" s="38">
        <v>42847</v>
      </c>
      <c r="B181" s="32" t="s">
        <v>200</v>
      </c>
      <c r="C181" s="33" t="s">
        <v>78</v>
      </c>
      <c r="D181" s="2"/>
      <c r="E181" s="34">
        <v>30</v>
      </c>
      <c r="F181" s="35">
        <v>2</v>
      </c>
      <c r="G181" s="36">
        <v>2</v>
      </c>
      <c r="H181" s="37">
        <v>0</v>
      </c>
      <c r="I181" s="39">
        <v>2</v>
      </c>
      <c r="J181" s="2"/>
      <c r="K181" s="2"/>
      <c r="L181" s="2" t="str">
        <f t="shared" si="6"/>
        <v>Ryška Filip</v>
      </c>
      <c r="M181" s="1">
        <f t="shared" si="5"/>
        <v>7</v>
      </c>
    </row>
    <row r="182" spans="1:13" hidden="1" x14ac:dyDescent="0.25">
      <c r="A182" s="38">
        <v>42847</v>
      </c>
      <c r="B182" s="32" t="s">
        <v>208</v>
      </c>
      <c r="C182" s="33" t="s">
        <v>119</v>
      </c>
      <c r="D182" s="2"/>
      <c r="E182" s="34">
        <v>36</v>
      </c>
      <c r="F182" s="35">
        <v>1</v>
      </c>
      <c r="G182" s="36">
        <v>3</v>
      </c>
      <c r="H182" s="37">
        <v>0</v>
      </c>
      <c r="I182" s="39">
        <v>0</v>
      </c>
      <c r="J182" s="2"/>
      <c r="K182" s="2"/>
      <c r="L182" s="2" t="str">
        <f t="shared" si="6"/>
        <v>Zwilling Šimon</v>
      </c>
      <c r="M182" s="1">
        <f t="shared" si="5"/>
        <v>10</v>
      </c>
    </row>
    <row r="183" spans="1:13" hidden="1" x14ac:dyDescent="0.25">
      <c r="A183" s="38">
        <v>42847</v>
      </c>
      <c r="B183" s="32" t="s">
        <v>194</v>
      </c>
      <c r="C183" s="33" t="s">
        <v>106</v>
      </c>
      <c r="D183" s="2"/>
      <c r="E183" s="34">
        <v>36</v>
      </c>
      <c r="F183" s="35">
        <v>4</v>
      </c>
      <c r="G183" s="36">
        <v>0</v>
      </c>
      <c r="H183" s="37">
        <v>0</v>
      </c>
      <c r="I183" s="39">
        <v>3</v>
      </c>
      <c r="J183" s="2"/>
      <c r="K183" s="2"/>
      <c r="L183" s="2" t="str">
        <f t="shared" si="6"/>
        <v>Kubala Marek</v>
      </c>
      <c r="M183" s="1">
        <f t="shared" si="5"/>
        <v>1</v>
      </c>
    </row>
    <row r="184" spans="1:13" hidden="1" x14ac:dyDescent="0.25">
      <c r="A184" s="38">
        <v>42847</v>
      </c>
      <c r="B184" s="32" t="s">
        <v>183</v>
      </c>
      <c r="C184" s="33" t="s">
        <v>184</v>
      </c>
      <c r="D184" s="2"/>
      <c r="E184" s="34">
        <v>36</v>
      </c>
      <c r="F184" s="35">
        <v>3</v>
      </c>
      <c r="G184" s="36">
        <v>1</v>
      </c>
      <c r="H184" s="37">
        <v>0</v>
      </c>
      <c r="I184" s="39">
        <v>2</v>
      </c>
      <c r="J184" s="2"/>
      <c r="K184" s="2"/>
      <c r="L184" s="2" t="str">
        <f t="shared" si="6"/>
        <v>Dokoupilová Anna</v>
      </c>
      <c r="M184" s="1">
        <f t="shared" si="5"/>
        <v>4</v>
      </c>
    </row>
    <row r="185" spans="1:13" hidden="1" x14ac:dyDescent="0.25">
      <c r="A185" s="38">
        <v>42847</v>
      </c>
      <c r="B185" s="32" t="s">
        <v>249</v>
      </c>
      <c r="C185" s="33" t="s">
        <v>96</v>
      </c>
      <c r="D185" s="2"/>
      <c r="E185" s="34">
        <v>36</v>
      </c>
      <c r="F185" s="35">
        <v>2</v>
      </c>
      <c r="G185" s="36">
        <v>2</v>
      </c>
      <c r="H185" s="37">
        <v>0</v>
      </c>
      <c r="I185" s="39">
        <v>1</v>
      </c>
      <c r="J185" s="2"/>
      <c r="K185" s="2"/>
      <c r="L185" s="2" t="str">
        <f t="shared" si="6"/>
        <v>Kožušník Václav</v>
      </c>
      <c r="M185" s="1">
        <f t="shared" si="5"/>
        <v>7</v>
      </c>
    </row>
    <row r="186" spans="1:13" hidden="1" x14ac:dyDescent="0.25">
      <c r="A186" s="38">
        <v>42847</v>
      </c>
      <c r="B186" s="32" t="s">
        <v>250</v>
      </c>
      <c r="C186" s="33" t="s">
        <v>84</v>
      </c>
      <c r="D186" s="2"/>
      <c r="E186" s="34">
        <v>44</v>
      </c>
      <c r="F186" s="35">
        <v>1</v>
      </c>
      <c r="G186" s="36">
        <v>3</v>
      </c>
      <c r="H186" s="37">
        <v>0</v>
      </c>
      <c r="I186" s="39">
        <v>1</v>
      </c>
      <c r="J186" s="2"/>
      <c r="K186" s="2"/>
      <c r="L186" s="2" t="str">
        <f t="shared" si="6"/>
        <v>Blažek Daniel</v>
      </c>
      <c r="M186" s="1">
        <f t="shared" si="5"/>
        <v>10</v>
      </c>
    </row>
    <row r="187" spans="1:13" hidden="1" x14ac:dyDescent="0.25">
      <c r="A187" s="38">
        <v>42847</v>
      </c>
      <c r="B187" s="32" t="s">
        <v>181</v>
      </c>
      <c r="C187" s="33" t="s">
        <v>356</v>
      </c>
      <c r="D187" s="2"/>
      <c r="E187" s="34">
        <v>44</v>
      </c>
      <c r="F187" s="35">
        <v>5</v>
      </c>
      <c r="G187" s="36">
        <v>0</v>
      </c>
      <c r="H187" s="37">
        <v>0</v>
      </c>
      <c r="I187" s="39">
        <v>4</v>
      </c>
      <c r="J187" s="2"/>
      <c r="K187" s="2"/>
      <c r="L187" s="2" t="str">
        <f t="shared" si="6"/>
        <v>Buček Dan</v>
      </c>
      <c r="M187" s="1">
        <f t="shared" si="5"/>
        <v>1</v>
      </c>
    </row>
    <row r="188" spans="1:13" hidden="1" x14ac:dyDescent="0.25">
      <c r="A188" s="38">
        <v>42847</v>
      </c>
      <c r="B188" s="32" t="s">
        <v>142</v>
      </c>
      <c r="C188" s="33" t="s">
        <v>121</v>
      </c>
      <c r="D188" s="2"/>
      <c r="E188" s="34">
        <v>44</v>
      </c>
      <c r="F188" s="35">
        <v>2</v>
      </c>
      <c r="G188" s="36">
        <v>3</v>
      </c>
      <c r="H188" s="37">
        <v>0</v>
      </c>
      <c r="I188" s="39">
        <v>1</v>
      </c>
      <c r="J188" s="2"/>
      <c r="K188" s="2"/>
      <c r="L188" s="2" t="str">
        <f t="shared" si="6"/>
        <v>Šimkovič Ondřej</v>
      </c>
      <c r="M188" s="1">
        <f t="shared" si="5"/>
        <v>9</v>
      </c>
    </row>
    <row r="189" spans="1:13" hidden="1" x14ac:dyDescent="0.25">
      <c r="A189" s="38">
        <v>42847</v>
      </c>
      <c r="B189" s="32" t="s">
        <v>251</v>
      </c>
      <c r="C189" s="33" t="s">
        <v>76</v>
      </c>
      <c r="D189" s="2"/>
      <c r="E189" s="34">
        <v>44</v>
      </c>
      <c r="F189" s="35">
        <v>3</v>
      </c>
      <c r="G189" s="36">
        <v>3</v>
      </c>
      <c r="H189" s="37">
        <v>0</v>
      </c>
      <c r="I189" s="39">
        <v>1</v>
      </c>
      <c r="J189" s="2"/>
      <c r="K189" s="2"/>
      <c r="L189" s="2" t="str">
        <f t="shared" si="6"/>
        <v>Titze Jakub</v>
      </c>
      <c r="M189" s="1">
        <f t="shared" si="5"/>
        <v>8</v>
      </c>
    </row>
    <row r="190" spans="1:13" hidden="1" x14ac:dyDescent="0.25">
      <c r="A190" s="38">
        <v>42847</v>
      </c>
      <c r="B190" s="32" t="s">
        <v>116</v>
      </c>
      <c r="C190" s="33" t="s">
        <v>117</v>
      </c>
      <c r="D190" s="2"/>
      <c r="E190" s="34">
        <v>44</v>
      </c>
      <c r="F190" s="35">
        <v>4</v>
      </c>
      <c r="G190" s="36">
        <v>1</v>
      </c>
      <c r="H190" s="37">
        <v>0</v>
      </c>
      <c r="I190" s="39">
        <v>3</v>
      </c>
      <c r="J190" s="2"/>
      <c r="K190" s="2"/>
      <c r="L190" s="2" t="str">
        <f t="shared" si="6"/>
        <v>Maršálek Harry</v>
      </c>
      <c r="M190" s="1">
        <f t="shared" si="5"/>
        <v>3</v>
      </c>
    </row>
    <row r="191" spans="1:13" hidden="1" x14ac:dyDescent="0.25">
      <c r="A191" s="38">
        <v>42847</v>
      </c>
      <c r="B191" s="32" t="s">
        <v>252</v>
      </c>
      <c r="C191" s="33" t="s">
        <v>90</v>
      </c>
      <c r="D191" s="2"/>
      <c r="E191" s="34">
        <v>45</v>
      </c>
      <c r="F191" s="35">
        <v>2</v>
      </c>
      <c r="G191" s="36">
        <v>2</v>
      </c>
      <c r="H191" s="37">
        <v>0</v>
      </c>
      <c r="I191" s="39">
        <v>2</v>
      </c>
      <c r="J191" s="2"/>
      <c r="K191" s="2"/>
      <c r="L191" s="2" t="str">
        <f t="shared" si="6"/>
        <v>Blaho Dominik</v>
      </c>
      <c r="M191" s="1">
        <f t="shared" si="5"/>
        <v>7</v>
      </c>
    </row>
    <row r="192" spans="1:13" hidden="1" x14ac:dyDescent="0.25">
      <c r="A192" s="38">
        <v>42847</v>
      </c>
      <c r="B192" s="32" t="s">
        <v>253</v>
      </c>
      <c r="C192" s="33" t="s">
        <v>141</v>
      </c>
      <c r="D192" s="39">
        <v>2004</v>
      </c>
      <c r="E192" s="34">
        <v>45</v>
      </c>
      <c r="F192" s="35">
        <v>2</v>
      </c>
      <c r="G192" s="36">
        <v>2</v>
      </c>
      <c r="H192" s="37">
        <v>0</v>
      </c>
      <c r="I192" s="39">
        <v>2</v>
      </c>
      <c r="J192" s="2"/>
      <c r="K192" s="2"/>
      <c r="L192" s="2" t="str">
        <f t="shared" si="6"/>
        <v>Sikora Tomáš</v>
      </c>
      <c r="M192" s="1">
        <f t="shared" si="5"/>
        <v>7</v>
      </c>
    </row>
    <row r="193" spans="1:13" hidden="1" x14ac:dyDescent="0.25">
      <c r="A193" s="38">
        <v>42847</v>
      </c>
      <c r="B193" s="32" t="s">
        <v>154</v>
      </c>
      <c r="C193" s="33" t="s">
        <v>155</v>
      </c>
      <c r="D193" s="2"/>
      <c r="E193" s="34">
        <v>45</v>
      </c>
      <c r="F193" s="35">
        <v>4</v>
      </c>
      <c r="G193" s="36">
        <v>2</v>
      </c>
      <c r="H193" s="37">
        <v>0</v>
      </c>
      <c r="I193" s="39">
        <v>2</v>
      </c>
      <c r="J193" s="2"/>
      <c r="K193" s="2"/>
      <c r="L193" s="2" t="str">
        <f t="shared" si="6"/>
        <v>Závodný Matyáš</v>
      </c>
      <c r="M193" s="1">
        <f t="shared" si="5"/>
        <v>5</v>
      </c>
    </row>
    <row r="194" spans="1:13" hidden="1" x14ac:dyDescent="0.25">
      <c r="A194" s="38">
        <v>42847</v>
      </c>
      <c r="B194" s="32" t="s">
        <v>182</v>
      </c>
      <c r="C194" s="33" t="s">
        <v>69</v>
      </c>
      <c r="D194" s="2"/>
      <c r="E194" s="34">
        <v>45</v>
      </c>
      <c r="F194" s="35">
        <v>1</v>
      </c>
      <c r="G194" s="36">
        <v>4</v>
      </c>
      <c r="H194" s="37">
        <v>0</v>
      </c>
      <c r="I194" s="39">
        <v>0</v>
      </c>
      <c r="J194" s="2"/>
      <c r="K194" s="2"/>
      <c r="L194" s="2" t="str">
        <f t="shared" si="6"/>
        <v>Čech Jiří</v>
      </c>
      <c r="M194" s="1">
        <f t="shared" si="5"/>
        <v>12</v>
      </c>
    </row>
    <row r="195" spans="1:13" hidden="1" x14ac:dyDescent="0.25">
      <c r="A195" s="38">
        <v>42847</v>
      </c>
      <c r="B195" s="32" t="s">
        <v>254</v>
      </c>
      <c r="C195" s="33" t="s">
        <v>257</v>
      </c>
      <c r="D195" s="2"/>
      <c r="E195" s="34">
        <v>45</v>
      </c>
      <c r="F195" s="35">
        <v>5</v>
      </c>
      <c r="G195" s="36">
        <v>0</v>
      </c>
      <c r="H195" s="37">
        <v>0</v>
      </c>
      <c r="I195" s="39">
        <v>4</v>
      </c>
      <c r="J195" s="2"/>
      <c r="K195" s="2"/>
      <c r="L195" s="2" t="str">
        <f t="shared" si="6"/>
        <v>Benáčková Denisa</v>
      </c>
      <c r="M195" s="1">
        <f t="shared" ref="M195:M258" si="7">IF(ISBLANK(F195),"",IF(F195&lt;4,CHOOSE(F195,3,2,1),0)+G195*2+H195+1)</f>
        <v>1</v>
      </c>
    </row>
    <row r="196" spans="1:13" hidden="1" x14ac:dyDescent="0.25">
      <c r="A196" s="6">
        <v>42879</v>
      </c>
      <c r="B196" s="5" t="s">
        <v>219</v>
      </c>
      <c r="C196" s="5" t="s">
        <v>131</v>
      </c>
      <c r="D196" s="2"/>
      <c r="E196" s="2">
        <v>28</v>
      </c>
      <c r="F196" s="3">
        <v>2</v>
      </c>
      <c r="G196" s="2">
        <v>1</v>
      </c>
      <c r="H196" s="2">
        <v>0</v>
      </c>
      <c r="I196" s="2">
        <v>1</v>
      </c>
      <c r="J196" s="2"/>
      <c r="K196" s="2"/>
      <c r="L196" s="2" t="str">
        <f t="shared" si="6"/>
        <v>Nováček Nikolas</v>
      </c>
      <c r="M196" s="1">
        <f t="shared" si="7"/>
        <v>5</v>
      </c>
    </row>
    <row r="197" spans="1:13" hidden="1" x14ac:dyDescent="0.25">
      <c r="A197" s="24">
        <v>42879</v>
      </c>
      <c r="B197" s="5" t="s">
        <v>203</v>
      </c>
      <c r="C197" s="5" t="s">
        <v>204</v>
      </c>
      <c r="D197" s="2"/>
      <c r="E197" s="2">
        <v>28</v>
      </c>
      <c r="F197" s="3">
        <v>3</v>
      </c>
      <c r="G197" s="2">
        <v>0</v>
      </c>
      <c r="H197" s="2">
        <v>0</v>
      </c>
      <c r="I197" s="2">
        <v>2</v>
      </c>
      <c r="J197" s="2"/>
      <c r="K197" s="2"/>
      <c r="L197" s="2" t="str">
        <f t="shared" si="6"/>
        <v>Šelong Tadeáš</v>
      </c>
      <c r="M197" s="1">
        <f t="shared" si="7"/>
        <v>2</v>
      </c>
    </row>
    <row r="198" spans="1:13" hidden="1" x14ac:dyDescent="0.25">
      <c r="A198" s="24">
        <v>42879</v>
      </c>
      <c r="B198" s="5" t="s">
        <v>111</v>
      </c>
      <c r="C198" s="5" t="s">
        <v>112</v>
      </c>
      <c r="D198" s="2">
        <v>2009</v>
      </c>
      <c r="E198" s="2">
        <v>28</v>
      </c>
      <c r="F198" s="3">
        <v>1</v>
      </c>
      <c r="G198" s="2">
        <v>2</v>
      </c>
      <c r="H198" s="2">
        <v>0</v>
      </c>
      <c r="I198" s="2">
        <v>0</v>
      </c>
      <c r="J198" s="2">
        <v>4</v>
      </c>
      <c r="K198" s="2">
        <v>200</v>
      </c>
      <c r="L198" s="2" t="str">
        <f t="shared" si="6"/>
        <v>Kuluris Manolis</v>
      </c>
      <c r="M198" s="1">
        <f t="shared" si="7"/>
        <v>8</v>
      </c>
    </row>
    <row r="199" spans="1:13" hidden="1" x14ac:dyDescent="0.25">
      <c r="A199" s="24">
        <v>42879</v>
      </c>
      <c r="B199" s="5" t="s">
        <v>319</v>
      </c>
      <c r="C199" s="5" t="s">
        <v>74</v>
      </c>
      <c r="D199" s="2"/>
      <c r="E199" s="2">
        <v>24</v>
      </c>
      <c r="F199" s="3">
        <v>5</v>
      </c>
      <c r="G199" s="2">
        <v>0</v>
      </c>
      <c r="H199" s="2">
        <v>0</v>
      </c>
      <c r="I199" s="2">
        <v>4</v>
      </c>
      <c r="J199" s="2"/>
      <c r="K199" s="2"/>
      <c r="L199" s="2" t="str">
        <f t="shared" si="6"/>
        <v>Boček Petr</v>
      </c>
      <c r="M199" s="1">
        <f t="shared" si="7"/>
        <v>1</v>
      </c>
    </row>
    <row r="200" spans="1:13" hidden="1" x14ac:dyDescent="0.25">
      <c r="A200" s="24">
        <v>42879</v>
      </c>
      <c r="B200" s="5" t="s">
        <v>107</v>
      </c>
      <c r="C200" s="5" t="s">
        <v>73</v>
      </c>
      <c r="D200" s="2"/>
      <c r="E200" s="2">
        <v>22</v>
      </c>
      <c r="F200" s="3">
        <v>2</v>
      </c>
      <c r="G200" s="2">
        <v>3</v>
      </c>
      <c r="H200" s="2">
        <v>0</v>
      </c>
      <c r="I200" s="2">
        <v>1</v>
      </c>
      <c r="J200" s="2"/>
      <c r="K200" s="2"/>
      <c r="L200" s="2" t="str">
        <f t="shared" si="6"/>
        <v>Krčmář Michal</v>
      </c>
      <c r="M200" s="1">
        <f t="shared" si="7"/>
        <v>9</v>
      </c>
    </row>
    <row r="201" spans="1:13" hidden="1" x14ac:dyDescent="0.25">
      <c r="A201" s="24">
        <v>42879</v>
      </c>
      <c r="B201" s="5" t="s">
        <v>231</v>
      </c>
      <c r="C201" s="5" t="s">
        <v>232</v>
      </c>
      <c r="D201" s="39">
        <v>2008</v>
      </c>
      <c r="E201" s="2">
        <v>42</v>
      </c>
      <c r="F201" s="3">
        <v>1</v>
      </c>
      <c r="G201" s="2">
        <v>2</v>
      </c>
      <c r="H201" s="2">
        <v>0</v>
      </c>
      <c r="I201" s="2">
        <v>0</v>
      </c>
      <c r="J201" s="2"/>
      <c r="K201" s="2"/>
      <c r="L201" s="2" t="str">
        <f t="shared" si="6"/>
        <v>Vlk František</v>
      </c>
      <c r="M201" s="1">
        <f t="shared" si="7"/>
        <v>8</v>
      </c>
    </row>
    <row r="202" spans="1:13" hidden="1" x14ac:dyDescent="0.25">
      <c r="A202" s="24">
        <v>42879</v>
      </c>
      <c r="B202" s="5" t="s">
        <v>208</v>
      </c>
      <c r="C202" s="5" t="s">
        <v>119</v>
      </c>
      <c r="D202" s="2"/>
      <c r="E202" s="2">
        <v>35</v>
      </c>
      <c r="F202" s="3">
        <v>1</v>
      </c>
      <c r="G202" s="2">
        <v>3</v>
      </c>
      <c r="H202" s="2">
        <v>0</v>
      </c>
      <c r="I202" s="2">
        <v>0</v>
      </c>
      <c r="J202" s="2"/>
      <c r="K202" s="2"/>
      <c r="L202" s="2" t="str">
        <f t="shared" si="6"/>
        <v>Zwilling Šimon</v>
      </c>
      <c r="M202" s="1">
        <f t="shared" si="7"/>
        <v>10</v>
      </c>
    </row>
    <row r="203" spans="1:13" hidden="1" x14ac:dyDescent="0.25">
      <c r="A203" s="24">
        <v>42879</v>
      </c>
      <c r="B203" s="5" t="s">
        <v>209</v>
      </c>
      <c r="C203" s="5" t="s">
        <v>69</v>
      </c>
      <c r="D203" s="2">
        <v>2008</v>
      </c>
      <c r="E203" s="2">
        <v>35</v>
      </c>
      <c r="F203" s="3">
        <v>2</v>
      </c>
      <c r="G203" s="2">
        <v>2</v>
      </c>
      <c r="H203" s="2">
        <v>0</v>
      </c>
      <c r="I203" s="2">
        <v>1</v>
      </c>
      <c r="J203" s="2"/>
      <c r="K203" s="2"/>
      <c r="L203" s="2" t="str">
        <f t="shared" si="6"/>
        <v>Malinovský Jiří</v>
      </c>
      <c r="M203" s="1">
        <f t="shared" si="7"/>
        <v>7</v>
      </c>
    </row>
    <row r="204" spans="1:13" hidden="1" x14ac:dyDescent="0.25">
      <c r="A204" s="24">
        <v>42879</v>
      </c>
      <c r="B204" s="5" t="s">
        <v>226</v>
      </c>
      <c r="C204" s="5" t="s">
        <v>227</v>
      </c>
      <c r="D204" s="39">
        <v>2007</v>
      </c>
      <c r="E204" s="2">
        <v>32</v>
      </c>
      <c r="F204" s="3">
        <v>1</v>
      </c>
      <c r="G204" s="2">
        <v>2</v>
      </c>
      <c r="H204" s="2">
        <v>0</v>
      </c>
      <c r="I204" s="2">
        <v>0</v>
      </c>
      <c r="J204" s="2"/>
      <c r="K204" s="2"/>
      <c r="L204" s="2" t="str">
        <f t="shared" si="6"/>
        <v>Blahová Alexandra</v>
      </c>
      <c r="M204" s="1">
        <f t="shared" si="7"/>
        <v>8</v>
      </c>
    </row>
    <row r="205" spans="1:13" hidden="1" x14ac:dyDescent="0.25">
      <c r="A205" s="24">
        <v>42879</v>
      </c>
      <c r="B205" s="5" t="s">
        <v>107</v>
      </c>
      <c r="C205" s="5" t="s">
        <v>241</v>
      </c>
      <c r="D205" s="2"/>
      <c r="E205" s="2">
        <v>31</v>
      </c>
      <c r="F205" s="3">
        <v>3</v>
      </c>
      <c r="G205" s="2">
        <v>0</v>
      </c>
      <c r="H205" s="2">
        <v>0</v>
      </c>
      <c r="I205" s="2">
        <v>2</v>
      </c>
      <c r="J205" s="2"/>
      <c r="K205" s="2"/>
      <c r="L205" s="2" t="str">
        <f t="shared" si="6"/>
        <v>Krčmář Matěj</v>
      </c>
      <c r="M205" s="1">
        <f t="shared" si="7"/>
        <v>2</v>
      </c>
    </row>
    <row r="206" spans="1:13" hidden="1" x14ac:dyDescent="0.25">
      <c r="A206" s="24">
        <v>42879</v>
      </c>
      <c r="B206" s="5" t="s">
        <v>134</v>
      </c>
      <c r="C206" s="5" t="s">
        <v>135</v>
      </c>
      <c r="D206" s="2"/>
      <c r="E206" s="2">
        <v>28</v>
      </c>
      <c r="F206" s="3">
        <v>2</v>
      </c>
      <c r="G206" s="2">
        <v>2</v>
      </c>
      <c r="H206" s="2">
        <v>0</v>
      </c>
      <c r="I206" s="2">
        <v>2</v>
      </c>
      <c r="J206" s="2"/>
      <c r="K206" s="2"/>
      <c r="L206" s="2" t="str">
        <f t="shared" si="6"/>
        <v>Stark Vojtěch</v>
      </c>
      <c r="M206" s="1">
        <f t="shared" si="7"/>
        <v>7</v>
      </c>
    </row>
    <row r="207" spans="1:13" hidden="1" x14ac:dyDescent="0.25">
      <c r="A207" s="24">
        <v>42879</v>
      </c>
      <c r="B207" s="5" t="s">
        <v>195</v>
      </c>
      <c r="C207" s="5" t="s">
        <v>141</v>
      </c>
      <c r="D207" s="2">
        <v>2008</v>
      </c>
      <c r="E207" s="2">
        <v>27</v>
      </c>
      <c r="F207" s="3">
        <v>1</v>
      </c>
      <c r="G207" s="2">
        <v>4</v>
      </c>
      <c r="H207" s="2">
        <v>0</v>
      </c>
      <c r="I207" s="2">
        <v>0</v>
      </c>
      <c r="J207" s="2"/>
      <c r="K207" s="2"/>
      <c r="L207" s="2" t="str">
        <f t="shared" si="6"/>
        <v>Mařec Tomáš</v>
      </c>
      <c r="M207" s="1">
        <f t="shared" si="7"/>
        <v>12</v>
      </c>
    </row>
    <row r="208" spans="1:13" hidden="1" x14ac:dyDescent="0.25">
      <c r="A208" s="24">
        <v>42879</v>
      </c>
      <c r="B208" s="5" t="s">
        <v>245</v>
      </c>
      <c r="C208" s="5" t="s">
        <v>76</v>
      </c>
      <c r="D208" s="2">
        <v>2008</v>
      </c>
      <c r="E208" s="2">
        <v>27</v>
      </c>
      <c r="F208" s="3">
        <v>3</v>
      </c>
      <c r="G208" s="2">
        <v>1</v>
      </c>
      <c r="H208" s="2">
        <v>0</v>
      </c>
      <c r="I208" s="2">
        <v>3</v>
      </c>
      <c r="J208" s="2"/>
      <c r="K208" s="2"/>
      <c r="L208" s="2" t="str">
        <f t="shared" si="6"/>
        <v>Valošek Jakub</v>
      </c>
      <c r="M208" s="1">
        <f t="shared" si="7"/>
        <v>4</v>
      </c>
    </row>
    <row r="209" spans="1:13" hidden="1" x14ac:dyDescent="0.25">
      <c r="A209" s="24">
        <v>42879</v>
      </c>
      <c r="B209" s="5" t="s">
        <v>252</v>
      </c>
      <c r="C209" s="5" t="s">
        <v>90</v>
      </c>
      <c r="D209" s="2"/>
      <c r="E209" s="2">
        <v>45</v>
      </c>
      <c r="F209" s="3">
        <v>1</v>
      </c>
      <c r="G209" s="2">
        <v>2</v>
      </c>
      <c r="H209" s="2">
        <v>0</v>
      </c>
      <c r="I209" s="2">
        <v>0</v>
      </c>
      <c r="J209" s="2"/>
      <c r="K209" s="2"/>
      <c r="L209" s="2" t="str">
        <f t="shared" si="6"/>
        <v>Blaho Dominik</v>
      </c>
      <c r="M209" s="1">
        <f t="shared" si="7"/>
        <v>8</v>
      </c>
    </row>
    <row r="210" spans="1:13" hidden="1" x14ac:dyDescent="0.25">
      <c r="A210" s="24">
        <v>42879</v>
      </c>
      <c r="B210" s="5" t="s">
        <v>215</v>
      </c>
      <c r="C210" s="5" t="s">
        <v>138</v>
      </c>
      <c r="D210" s="2"/>
      <c r="E210" s="2">
        <v>45</v>
      </c>
      <c r="F210" s="3">
        <v>3</v>
      </c>
      <c r="G210" s="2">
        <v>0</v>
      </c>
      <c r="H210" s="2">
        <v>0</v>
      </c>
      <c r="I210" s="2">
        <v>2</v>
      </c>
      <c r="J210" s="2"/>
      <c r="K210" s="2"/>
      <c r="L210" s="2" t="str">
        <f t="shared" si="6"/>
        <v>Lošáková Lucie</v>
      </c>
      <c r="M210" s="1">
        <f t="shared" si="7"/>
        <v>2</v>
      </c>
    </row>
    <row r="211" spans="1:13" hidden="1" x14ac:dyDescent="0.25">
      <c r="A211" s="24">
        <v>42879</v>
      </c>
      <c r="B211" s="5" t="s">
        <v>95</v>
      </c>
      <c r="C211" s="5" t="s">
        <v>96</v>
      </c>
      <c r="D211" s="2"/>
      <c r="E211" s="2">
        <v>35</v>
      </c>
      <c r="F211" s="3">
        <v>1</v>
      </c>
      <c r="G211" s="2">
        <v>2</v>
      </c>
      <c r="H211" s="2">
        <v>0</v>
      </c>
      <c r="I211" s="2">
        <v>0</v>
      </c>
      <c r="J211" s="2"/>
      <c r="K211" s="2"/>
      <c r="L211" s="2" t="str">
        <f t="shared" si="6"/>
        <v>Hladík Václav</v>
      </c>
      <c r="M211" s="1">
        <f t="shared" si="7"/>
        <v>8</v>
      </c>
    </row>
    <row r="212" spans="1:13" hidden="1" x14ac:dyDescent="0.25">
      <c r="A212" s="24">
        <v>43002</v>
      </c>
      <c r="B212" s="5" t="s">
        <v>217</v>
      </c>
      <c r="C212" s="5" t="s">
        <v>218</v>
      </c>
      <c r="D212" s="39">
        <v>2009</v>
      </c>
      <c r="E212" s="2">
        <v>30</v>
      </c>
      <c r="F212" s="3">
        <v>4</v>
      </c>
      <c r="G212" s="2">
        <v>1</v>
      </c>
      <c r="H212" s="2">
        <v>0</v>
      </c>
      <c r="I212" s="2">
        <v>3</v>
      </c>
      <c r="J212" s="2">
        <v>2</v>
      </c>
      <c r="K212" s="2">
        <v>100</v>
      </c>
      <c r="L212" s="2" t="str">
        <f t="shared" si="6"/>
        <v>Přichystal Leon</v>
      </c>
      <c r="M212" s="1">
        <f t="shared" si="7"/>
        <v>3</v>
      </c>
    </row>
    <row r="213" spans="1:13" hidden="1" x14ac:dyDescent="0.25">
      <c r="A213" s="24">
        <v>43002</v>
      </c>
      <c r="B213" s="5" t="s">
        <v>125</v>
      </c>
      <c r="C213" s="5" t="s">
        <v>73</v>
      </c>
      <c r="D213" s="39">
        <v>2009</v>
      </c>
      <c r="E213" s="2">
        <v>30</v>
      </c>
      <c r="F213" s="3">
        <v>1</v>
      </c>
      <c r="G213" s="2">
        <v>3</v>
      </c>
      <c r="H213" s="2">
        <v>0</v>
      </c>
      <c r="I213" s="2">
        <v>1</v>
      </c>
      <c r="J213" s="2">
        <v>6</v>
      </c>
      <c r="K213" s="2">
        <v>210</v>
      </c>
      <c r="L213" s="2" t="str">
        <f t="shared" si="6"/>
        <v>Nuhlíček Michal</v>
      </c>
      <c r="M213" s="1">
        <f t="shared" si="7"/>
        <v>10</v>
      </c>
    </row>
    <row r="214" spans="1:13" hidden="1" x14ac:dyDescent="0.25">
      <c r="A214" s="24">
        <v>43002</v>
      </c>
      <c r="B214" s="5" t="s">
        <v>220</v>
      </c>
      <c r="C214" s="5" t="s">
        <v>76</v>
      </c>
      <c r="D214" s="2">
        <v>2009</v>
      </c>
      <c r="E214" s="2">
        <v>30</v>
      </c>
      <c r="F214" s="3">
        <v>1</v>
      </c>
      <c r="G214" s="2">
        <v>3</v>
      </c>
      <c r="H214" s="2">
        <v>0</v>
      </c>
      <c r="I214" s="2">
        <v>1</v>
      </c>
      <c r="J214" s="2">
        <v>6</v>
      </c>
      <c r="K214" s="2">
        <v>210</v>
      </c>
      <c r="L214" s="2" t="str">
        <f t="shared" si="6"/>
        <v>Ciora  Jakub</v>
      </c>
      <c r="M214" s="1">
        <f t="shared" si="7"/>
        <v>10</v>
      </c>
    </row>
    <row r="215" spans="1:13" hidden="1" x14ac:dyDescent="0.25">
      <c r="A215" s="24">
        <v>43002</v>
      </c>
      <c r="B215" s="5" t="s">
        <v>321</v>
      </c>
      <c r="C215" s="5" t="s">
        <v>241</v>
      </c>
      <c r="D215" s="2">
        <v>2010</v>
      </c>
      <c r="E215" s="2">
        <v>30</v>
      </c>
      <c r="F215" s="3">
        <v>5</v>
      </c>
      <c r="G215" s="2">
        <v>0</v>
      </c>
      <c r="H215" s="2">
        <v>0</v>
      </c>
      <c r="I215" s="2">
        <v>4</v>
      </c>
      <c r="J215" s="2">
        <v>0</v>
      </c>
      <c r="K215" s="2">
        <v>0</v>
      </c>
      <c r="L215" s="2" t="str">
        <f t="shared" si="6"/>
        <v>Skořupa Matěj</v>
      </c>
      <c r="M215" s="1">
        <f t="shared" si="7"/>
        <v>1</v>
      </c>
    </row>
    <row r="216" spans="1:13" hidden="1" x14ac:dyDescent="0.25">
      <c r="A216" s="24">
        <v>43002</v>
      </c>
      <c r="B216" s="5" t="s">
        <v>81</v>
      </c>
      <c r="C216" s="5" t="s">
        <v>82</v>
      </c>
      <c r="D216" s="2">
        <v>2008</v>
      </c>
      <c r="E216" s="2">
        <v>30</v>
      </c>
      <c r="F216" s="3">
        <v>3</v>
      </c>
      <c r="G216" s="2">
        <v>3</v>
      </c>
      <c r="H216" s="2">
        <v>0</v>
      </c>
      <c r="I216" s="2">
        <v>1</v>
      </c>
      <c r="J216" s="2">
        <v>6</v>
      </c>
      <c r="K216" s="2">
        <v>102</v>
      </c>
      <c r="L216" s="2" t="str">
        <f t="shared" si="6"/>
        <v>Fojtík Jiří Václav</v>
      </c>
      <c r="M216" s="1">
        <f t="shared" si="7"/>
        <v>8</v>
      </c>
    </row>
    <row r="217" spans="1:13" hidden="1" x14ac:dyDescent="0.25">
      <c r="A217" s="24">
        <v>43002</v>
      </c>
      <c r="B217" s="5" t="s">
        <v>115</v>
      </c>
      <c r="C217" s="5" t="s">
        <v>84</v>
      </c>
      <c r="D217" s="2">
        <v>2007</v>
      </c>
      <c r="E217" s="2">
        <v>33</v>
      </c>
      <c r="F217" s="3">
        <v>3</v>
      </c>
      <c r="G217" s="2">
        <v>1</v>
      </c>
      <c r="H217" s="2">
        <v>0</v>
      </c>
      <c r="I217" s="2">
        <v>3</v>
      </c>
      <c r="J217" s="2">
        <v>2</v>
      </c>
      <c r="K217" s="2">
        <v>10</v>
      </c>
      <c r="L217" s="2" t="str">
        <f t="shared" si="6"/>
        <v>Lukas Daniel</v>
      </c>
      <c r="M217" s="1">
        <f t="shared" si="7"/>
        <v>4</v>
      </c>
    </row>
    <row r="218" spans="1:13" hidden="1" x14ac:dyDescent="0.25">
      <c r="A218" s="24">
        <v>43002</v>
      </c>
      <c r="B218" s="5" t="s">
        <v>125</v>
      </c>
      <c r="C218" s="5" t="s">
        <v>76</v>
      </c>
      <c r="D218" s="39">
        <v>2007</v>
      </c>
      <c r="E218" s="2">
        <v>33</v>
      </c>
      <c r="F218" s="3">
        <v>2</v>
      </c>
      <c r="G218" s="2">
        <v>3</v>
      </c>
      <c r="H218" s="2">
        <v>0</v>
      </c>
      <c r="I218" s="2">
        <v>1</v>
      </c>
      <c r="J218" s="2">
        <v>6</v>
      </c>
      <c r="K218" s="2">
        <v>120</v>
      </c>
      <c r="L218" s="2" t="str">
        <f t="shared" si="6"/>
        <v>Nuhlíček Jakub</v>
      </c>
      <c r="M218" s="1">
        <f t="shared" si="7"/>
        <v>9</v>
      </c>
    </row>
    <row r="219" spans="1:13" hidden="1" x14ac:dyDescent="0.25">
      <c r="A219" s="24">
        <v>43002</v>
      </c>
      <c r="B219" s="5" t="s">
        <v>322</v>
      </c>
      <c r="C219" s="5" t="s">
        <v>224</v>
      </c>
      <c r="D219" s="2">
        <v>2008</v>
      </c>
      <c r="E219" s="2">
        <v>33</v>
      </c>
      <c r="F219" s="3">
        <v>5</v>
      </c>
      <c r="G219" s="2">
        <v>1</v>
      </c>
      <c r="H219" s="2">
        <v>0</v>
      </c>
      <c r="I219" s="2">
        <v>3</v>
      </c>
      <c r="J219" s="2">
        <v>2</v>
      </c>
      <c r="K219" s="2">
        <v>1</v>
      </c>
      <c r="L219" s="2" t="str">
        <f t="shared" si="6"/>
        <v>Bartošic Sebastián</v>
      </c>
      <c r="M219" s="1">
        <f t="shared" si="7"/>
        <v>3</v>
      </c>
    </row>
    <row r="220" spans="1:13" hidden="1" x14ac:dyDescent="0.25">
      <c r="A220" s="24">
        <v>43002</v>
      </c>
      <c r="B220" s="5" t="s">
        <v>248</v>
      </c>
      <c r="C220" s="5" t="s">
        <v>68</v>
      </c>
      <c r="D220" s="2">
        <v>2008</v>
      </c>
      <c r="E220" s="2">
        <v>33</v>
      </c>
      <c r="F220" s="3">
        <v>3</v>
      </c>
      <c r="G220" s="2">
        <v>1</v>
      </c>
      <c r="H220" s="2">
        <v>0</v>
      </c>
      <c r="I220" s="2">
        <v>3</v>
      </c>
      <c r="J220" s="2">
        <v>2</v>
      </c>
      <c r="K220" s="2">
        <v>10</v>
      </c>
      <c r="L220" s="2" t="str">
        <f t="shared" si="6"/>
        <v>Murin Jan</v>
      </c>
      <c r="M220" s="1">
        <f t="shared" si="7"/>
        <v>4</v>
      </c>
    </row>
    <row r="221" spans="1:13" hidden="1" x14ac:dyDescent="0.25">
      <c r="A221" s="24">
        <v>43002</v>
      </c>
      <c r="B221" s="5" t="s">
        <v>200</v>
      </c>
      <c r="C221" s="5" t="s">
        <v>78</v>
      </c>
      <c r="D221" s="2">
        <v>2008</v>
      </c>
      <c r="E221" s="2">
        <v>33</v>
      </c>
      <c r="F221" s="3">
        <v>1</v>
      </c>
      <c r="G221" s="2">
        <v>4</v>
      </c>
      <c r="H221" s="2">
        <v>0</v>
      </c>
      <c r="I221" s="2">
        <v>0</v>
      </c>
      <c r="J221" s="2">
        <v>8</v>
      </c>
      <c r="K221" s="2">
        <v>220</v>
      </c>
      <c r="L221" s="2" t="str">
        <f t="shared" si="6"/>
        <v>Ryška Filip</v>
      </c>
      <c r="M221" s="1">
        <f t="shared" si="7"/>
        <v>12</v>
      </c>
    </row>
    <row r="222" spans="1:13" hidden="1" x14ac:dyDescent="0.25">
      <c r="A222" s="24">
        <v>43002</v>
      </c>
      <c r="B222" s="5" t="s">
        <v>111</v>
      </c>
      <c r="C222" s="5" t="s">
        <v>112</v>
      </c>
      <c r="D222" s="2">
        <v>2009</v>
      </c>
      <c r="E222" s="2">
        <v>29</v>
      </c>
      <c r="F222" s="3">
        <v>1</v>
      </c>
      <c r="G222" s="2">
        <v>4</v>
      </c>
      <c r="H222" s="2">
        <v>0</v>
      </c>
      <c r="I222" s="2">
        <v>0</v>
      </c>
      <c r="J222" s="2">
        <v>8</v>
      </c>
      <c r="K222" s="2">
        <v>310</v>
      </c>
      <c r="L222" s="2" t="str">
        <f t="shared" si="6"/>
        <v>Kuluris Manolis</v>
      </c>
      <c r="M222" s="1">
        <f t="shared" si="7"/>
        <v>12</v>
      </c>
    </row>
    <row r="223" spans="1:13" hidden="1" x14ac:dyDescent="0.25">
      <c r="A223" s="24">
        <v>43002</v>
      </c>
      <c r="B223" s="5" t="s">
        <v>195</v>
      </c>
      <c r="C223" s="5" t="s">
        <v>141</v>
      </c>
      <c r="D223" s="2">
        <v>2008</v>
      </c>
      <c r="E223" s="2">
        <v>29</v>
      </c>
      <c r="F223" s="3">
        <v>2</v>
      </c>
      <c r="G223" s="2">
        <v>3</v>
      </c>
      <c r="H223" s="2">
        <v>0</v>
      </c>
      <c r="I223" s="2">
        <v>1</v>
      </c>
      <c r="J223" s="2">
        <v>6</v>
      </c>
      <c r="K223" s="2">
        <v>300</v>
      </c>
      <c r="L223" s="2" t="str">
        <f t="shared" si="6"/>
        <v>Mařec Tomáš</v>
      </c>
      <c r="M223" s="1">
        <f t="shared" si="7"/>
        <v>9</v>
      </c>
    </row>
    <row r="224" spans="1:13" hidden="1" x14ac:dyDescent="0.25">
      <c r="A224" s="24">
        <v>43002</v>
      </c>
      <c r="B224" s="5" t="s">
        <v>223</v>
      </c>
      <c r="C224" s="5" t="s">
        <v>224</v>
      </c>
      <c r="D224" s="2">
        <v>2008</v>
      </c>
      <c r="E224" s="2">
        <v>29</v>
      </c>
      <c r="F224" s="3">
        <v>3</v>
      </c>
      <c r="G224" s="2">
        <v>2</v>
      </c>
      <c r="H224" s="2">
        <v>0</v>
      </c>
      <c r="I224" s="2">
        <v>2</v>
      </c>
      <c r="J224" s="2">
        <v>4</v>
      </c>
      <c r="K224" s="2">
        <v>200</v>
      </c>
      <c r="L224" s="2" t="str">
        <f t="shared" si="6"/>
        <v>Lysický Sebastián</v>
      </c>
      <c r="M224" s="1">
        <f t="shared" si="7"/>
        <v>6</v>
      </c>
    </row>
    <row r="225" spans="1:13" hidden="1" x14ac:dyDescent="0.25">
      <c r="A225" s="24">
        <v>43002</v>
      </c>
      <c r="B225" s="5" t="s">
        <v>323</v>
      </c>
      <c r="C225" s="5" t="s">
        <v>155</v>
      </c>
      <c r="D225" s="2">
        <v>2010</v>
      </c>
      <c r="E225" s="2">
        <v>29</v>
      </c>
      <c r="F225" s="3">
        <v>4</v>
      </c>
      <c r="G225" s="2">
        <v>1</v>
      </c>
      <c r="H225" s="2">
        <v>0</v>
      </c>
      <c r="I225" s="2">
        <v>3</v>
      </c>
      <c r="J225" s="2">
        <v>2</v>
      </c>
      <c r="K225" s="2">
        <v>100</v>
      </c>
      <c r="L225" s="2" t="str">
        <f t="shared" si="6"/>
        <v>Peter Matyáš</v>
      </c>
      <c r="M225" s="1">
        <f t="shared" si="7"/>
        <v>3</v>
      </c>
    </row>
    <row r="226" spans="1:13" hidden="1" x14ac:dyDescent="0.25">
      <c r="A226" s="24">
        <v>43002</v>
      </c>
      <c r="B226" s="5" t="s">
        <v>245</v>
      </c>
      <c r="C226" s="5" t="s">
        <v>76</v>
      </c>
      <c r="D226" s="2">
        <v>2008</v>
      </c>
      <c r="E226" s="2">
        <v>29</v>
      </c>
      <c r="F226" s="3">
        <v>5</v>
      </c>
      <c r="G226" s="2">
        <v>0</v>
      </c>
      <c r="H226" s="2">
        <v>0</v>
      </c>
      <c r="I226" s="2">
        <v>4</v>
      </c>
      <c r="J226" s="2">
        <v>0</v>
      </c>
      <c r="K226" s="2">
        <v>0</v>
      </c>
      <c r="L226" s="2" t="str">
        <f t="shared" si="6"/>
        <v>Valošek Jakub</v>
      </c>
      <c r="M226" s="1">
        <f t="shared" si="7"/>
        <v>1</v>
      </c>
    </row>
    <row r="227" spans="1:13" hidden="1" x14ac:dyDescent="0.25">
      <c r="A227" s="24">
        <v>43002</v>
      </c>
      <c r="B227" s="5" t="s">
        <v>324</v>
      </c>
      <c r="C227" s="5" t="s">
        <v>135</v>
      </c>
      <c r="D227" s="2">
        <v>2009</v>
      </c>
      <c r="E227" s="2">
        <v>23</v>
      </c>
      <c r="F227" s="3">
        <v>1</v>
      </c>
      <c r="G227" s="2">
        <v>2</v>
      </c>
      <c r="H227" s="2">
        <v>0</v>
      </c>
      <c r="I227" s="2">
        <v>0</v>
      </c>
      <c r="J227" s="2">
        <v>4</v>
      </c>
      <c r="K227" s="2">
        <v>110</v>
      </c>
      <c r="L227" s="2" t="str">
        <f t="shared" si="6"/>
        <v>To Vojtěch</v>
      </c>
      <c r="M227" s="1">
        <f t="shared" si="7"/>
        <v>8</v>
      </c>
    </row>
    <row r="228" spans="1:13" hidden="1" x14ac:dyDescent="0.25">
      <c r="A228" s="24">
        <v>43002</v>
      </c>
      <c r="B228" s="5" t="s">
        <v>325</v>
      </c>
      <c r="C228" s="5" t="s">
        <v>121</v>
      </c>
      <c r="D228" s="2">
        <v>2010</v>
      </c>
      <c r="E228" s="2">
        <v>23</v>
      </c>
      <c r="F228" s="3">
        <v>3</v>
      </c>
      <c r="G228" s="2">
        <v>0</v>
      </c>
      <c r="H228" s="2">
        <v>0</v>
      </c>
      <c r="I228" s="2">
        <v>2</v>
      </c>
      <c r="J228" s="2">
        <v>0</v>
      </c>
      <c r="K228" s="2">
        <v>0</v>
      </c>
      <c r="L228" s="2" t="str">
        <f t="shared" si="6"/>
        <v>Roztomilý Ondřej</v>
      </c>
      <c r="M228" s="1">
        <f t="shared" si="7"/>
        <v>2</v>
      </c>
    </row>
    <row r="229" spans="1:13" hidden="1" x14ac:dyDescent="0.25">
      <c r="A229" s="24">
        <v>43002</v>
      </c>
      <c r="B229" s="5" t="s">
        <v>326</v>
      </c>
      <c r="C229" s="5" t="s">
        <v>327</v>
      </c>
      <c r="D229" s="2">
        <v>2010</v>
      </c>
      <c r="E229" s="2">
        <v>23</v>
      </c>
      <c r="F229" s="3">
        <v>2</v>
      </c>
      <c r="G229" s="2">
        <v>1</v>
      </c>
      <c r="H229" s="2">
        <v>0</v>
      </c>
      <c r="I229" s="2">
        <v>1</v>
      </c>
      <c r="J229" s="2">
        <v>2</v>
      </c>
      <c r="K229" s="2">
        <v>1</v>
      </c>
      <c r="L229" s="2" t="str">
        <f t="shared" si="6"/>
        <v>Mazura Vladislav</v>
      </c>
      <c r="M229" s="1">
        <f t="shared" si="7"/>
        <v>5</v>
      </c>
    </row>
    <row r="230" spans="1:13" hidden="1" x14ac:dyDescent="0.25">
      <c r="A230" s="24">
        <v>43002</v>
      </c>
      <c r="B230" s="5" t="s">
        <v>134</v>
      </c>
      <c r="C230" s="5" t="s">
        <v>135</v>
      </c>
      <c r="D230" s="2">
        <v>2009</v>
      </c>
      <c r="E230" s="2">
        <v>37</v>
      </c>
      <c r="F230" s="3">
        <v>2</v>
      </c>
      <c r="G230" s="2">
        <v>2</v>
      </c>
      <c r="H230" s="2">
        <v>0</v>
      </c>
      <c r="I230" s="2">
        <v>1</v>
      </c>
      <c r="J230" s="2">
        <v>4</v>
      </c>
      <c r="K230" s="2">
        <v>200</v>
      </c>
      <c r="L230" s="2" t="str">
        <f t="shared" si="6"/>
        <v>Stark Vojtěch</v>
      </c>
      <c r="M230" s="1">
        <f t="shared" si="7"/>
        <v>7</v>
      </c>
    </row>
    <row r="231" spans="1:13" hidden="1" x14ac:dyDescent="0.25">
      <c r="A231" s="24">
        <v>43002</v>
      </c>
      <c r="B231" s="5" t="s">
        <v>328</v>
      </c>
      <c r="C231" s="5" t="s">
        <v>135</v>
      </c>
      <c r="D231" s="2">
        <v>2008</v>
      </c>
      <c r="E231" s="2">
        <v>37</v>
      </c>
      <c r="F231" s="3">
        <v>4</v>
      </c>
      <c r="G231" s="2">
        <v>0</v>
      </c>
      <c r="H231" s="2">
        <v>0</v>
      </c>
      <c r="I231" s="2">
        <v>3</v>
      </c>
      <c r="J231" s="2">
        <v>0</v>
      </c>
      <c r="K231" s="2">
        <v>0</v>
      </c>
      <c r="L231" s="2" t="str">
        <f t="shared" si="6"/>
        <v>Polášek Vojtěch</v>
      </c>
      <c r="M231" s="1">
        <f t="shared" si="7"/>
        <v>1</v>
      </c>
    </row>
    <row r="232" spans="1:13" hidden="1" x14ac:dyDescent="0.25">
      <c r="A232" s="24">
        <v>43002</v>
      </c>
      <c r="B232" s="5" t="s">
        <v>329</v>
      </c>
      <c r="C232" s="5" t="s">
        <v>121</v>
      </c>
      <c r="D232" s="2">
        <v>2007</v>
      </c>
      <c r="E232" s="2">
        <v>37</v>
      </c>
      <c r="F232" s="3">
        <v>3</v>
      </c>
      <c r="G232" s="2">
        <v>1</v>
      </c>
      <c r="H232" s="2">
        <v>0</v>
      </c>
      <c r="I232" s="2">
        <v>2</v>
      </c>
      <c r="J232" s="2">
        <v>2</v>
      </c>
      <c r="K232" s="2">
        <v>100</v>
      </c>
      <c r="L232" s="2" t="str">
        <f t="shared" si="6"/>
        <v>Tichý Ondřej</v>
      </c>
      <c r="M232" s="1">
        <f t="shared" si="7"/>
        <v>4</v>
      </c>
    </row>
    <row r="233" spans="1:13" hidden="1" x14ac:dyDescent="0.25">
      <c r="A233" s="24">
        <v>43002</v>
      </c>
      <c r="B233" s="5" t="s">
        <v>209</v>
      </c>
      <c r="C233" s="5" t="s">
        <v>69</v>
      </c>
      <c r="D233" s="2">
        <v>2008</v>
      </c>
      <c r="E233" s="2">
        <v>37</v>
      </c>
      <c r="F233" s="3">
        <v>1</v>
      </c>
      <c r="G233" s="2">
        <v>3</v>
      </c>
      <c r="H233" s="2">
        <v>0</v>
      </c>
      <c r="I233" s="2">
        <v>0</v>
      </c>
      <c r="J233" s="2">
        <v>6</v>
      </c>
      <c r="K233" s="2">
        <v>300</v>
      </c>
      <c r="L233" s="2" t="str">
        <f t="shared" si="6"/>
        <v>Malinovský Jiří</v>
      </c>
      <c r="M233" s="1">
        <f t="shared" si="7"/>
        <v>10</v>
      </c>
    </row>
    <row r="234" spans="1:13" hidden="1" x14ac:dyDescent="0.25">
      <c r="A234" s="24">
        <v>43002</v>
      </c>
      <c r="B234" s="5" t="s">
        <v>228</v>
      </c>
      <c r="C234" s="5" t="s">
        <v>330</v>
      </c>
      <c r="D234" s="39">
        <v>2004</v>
      </c>
      <c r="E234" s="2">
        <v>42</v>
      </c>
      <c r="F234" s="3">
        <v>1</v>
      </c>
      <c r="G234" s="2">
        <v>3</v>
      </c>
      <c r="H234" s="2">
        <v>0</v>
      </c>
      <c r="I234" s="2">
        <v>0</v>
      </c>
      <c r="J234" s="2">
        <v>6</v>
      </c>
      <c r="K234" s="2">
        <v>300</v>
      </c>
      <c r="L234" s="2" t="str">
        <f t="shared" si="6"/>
        <v>Šumský Miroslav</v>
      </c>
      <c r="M234" s="1">
        <f t="shared" si="7"/>
        <v>10</v>
      </c>
    </row>
    <row r="235" spans="1:13" hidden="1" x14ac:dyDescent="0.25">
      <c r="A235" s="24">
        <v>43002</v>
      </c>
      <c r="B235" s="5" t="s">
        <v>331</v>
      </c>
      <c r="C235" s="5" t="s">
        <v>123</v>
      </c>
      <c r="D235" s="2">
        <v>2005</v>
      </c>
      <c r="E235" s="2">
        <v>42</v>
      </c>
      <c r="F235" s="3">
        <v>2</v>
      </c>
      <c r="G235" s="2">
        <v>2</v>
      </c>
      <c r="H235" s="2">
        <v>0</v>
      </c>
      <c r="I235" s="2">
        <v>1</v>
      </c>
      <c r="J235" s="2">
        <v>4</v>
      </c>
      <c r="K235" s="2">
        <v>200</v>
      </c>
      <c r="L235" s="2" t="str">
        <f t="shared" ref="L235:L298" si="8">B235&amp;" "&amp;C235</f>
        <v>Grauer Lukáš</v>
      </c>
      <c r="M235" s="1">
        <f t="shared" si="7"/>
        <v>7</v>
      </c>
    </row>
    <row r="236" spans="1:13" hidden="1" x14ac:dyDescent="0.25">
      <c r="A236" s="24">
        <v>43002</v>
      </c>
      <c r="B236" s="5" t="s">
        <v>180</v>
      </c>
      <c r="C236" s="5" t="s">
        <v>78</v>
      </c>
      <c r="D236" s="39">
        <v>2008</v>
      </c>
      <c r="E236" s="2">
        <v>42</v>
      </c>
      <c r="F236" s="3">
        <v>4</v>
      </c>
      <c r="G236" s="2">
        <v>0</v>
      </c>
      <c r="H236" s="2">
        <v>0</v>
      </c>
      <c r="I236" s="2">
        <v>3</v>
      </c>
      <c r="J236" s="2">
        <v>0</v>
      </c>
      <c r="K236" s="2">
        <v>0</v>
      </c>
      <c r="L236" s="2" t="str">
        <f t="shared" si="8"/>
        <v>Břežný Filip</v>
      </c>
      <c r="M236" s="1">
        <f t="shared" si="7"/>
        <v>1</v>
      </c>
    </row>
    <row r="237" spans="1:13" hidden="1" x14ac:dyDescent="0.25">
      <c r="A237" s="24">
        <v>43002</v>
      </c>
      <c r="B237" s="5" t="s">
        <v>230</v>
      </c>
      <c r="C237" s="5" t="s">
        <v>76</v>
      </c>
      <c r="D237" s="39">
        <v>2008</v>
      </c>
      <c r="E237" s="2">
        <v>42</v>
      </c>
      <c r="F237" s="3">
        <v>3</v>
      </c>
      <c r="G237" s="2">
        <v>1</v>
      </c>
      <c r="H237" s="2">
        <v>0</v>
      </c>
      <c r="I237" s="2">
        <v>2</v>
      </c>
      <c r="J237" s="2">
        <v>2</v>
      </c>
      <c r="K237" s="2">
        <v>100</v>
      </c>
      <c r="L237" s="2" t="str">
        <f t="shared" si="8"/>
        <v>Románek Jakub</v>
      </c>
      <c r="M237" s="1">
        <f t="shared" si="7"/>
        <v>4</v>
      </c>
    </row>
    <row r="238" spans="1:13" hidden="1" x14ac:dyDescent="0.25">
      <c r="A238" s="24">
        <v>43002</v>
      </c>
      <c r="B238" s="5" t="s">
        <v>231</v>
      </c>
      <c r="C238" s="5" t="s">
        <v>232</v>
      </c>
      <c r="D238" s="39">
        <v>2008</v>
      </c>
      <c r="E238" s="2">
        <v>46</v>
      </c>
      <c r="F238" s="3">
        <v>1</v>
      </c>
      <c r="G238" s="2">
        <v>2</v>
      </c>
      <c r="H238" s="2">
        <v>0</v>
      </c>
      <c r="I238" s="2">
        <v>0</v>
      </c>
      <c r="J238" s="2">
        <v>4</v>
      </c>
      <c r="K238" s="2">
        <v>200</v>
      </c>
      <c r="L238" s="2" t="str">
        <f t="shared" si="8"/>
        <v>Vlk František</v>
      </c>
      <c r="M238" s="1">
        <f t="shared" si="7"/>
        <v>8</v>
      </c>
    </row>
    <row r="239" spans="1:13" hidden="1" x14ac:dyDescent="0.25">
      <c r="A239" s="24">
        <v>43002</v>
      </c>
      <c r="B239" s="5" t="s">
        <v>98</v>
      </c>
      <c r="C239" s="5" t="s">
        <v>99</v>
      </c>
      <c r="D239" s="2">
        <v>2007</v>
      </c>
      <c r="E239" s="2">
        <v>46</v>
      </c>
      <c r="F239" s="3">
        <v>2</v>
      </c>
      <c r="G239" s="2">
        <v>1</v>
      </c>
      <c r="H239" s="2">
        <v>0</v>
      </c>
      <c r="I239" s="2">
        <v>1</v>
      </c>
      <c r="J239" s="2">
        <v>2</v>
      </c>
      <c r="K239" s="2">
        <v>1</v>
      </c>
      <c r="L239" s="2" t="str">
        <f t="shared" si="8"/>
        <v>Jahodová Petra</v>
      </c>
      <c r="M239" s="1">
        <f t="shared" si="7"/>
        <v>5</v>
      </c>
    </row>
    <row r="240" spans="1:13" hidden="1" x14ac:dyDescent="0.25">
      <c r="A240" s="24">
        <v>43002</v>
      </c>
      <c r="B240" s="5" t="s">
        <v>181</v>
      </c>
      <c r="C240" s="5" t="s">
        <v>356</v>
      </c>
      <c r="D240" s="2">
        <v>2007</v>
      </c>
      <c r="E240" s="2">
        <v>46</v>
      </c>
      <c r="F240" s="3">
        <v>3</v>
      </c>
      <c r="G240" s="2">
        <v>0</v>
      </c>
      <c r="H240" s="2">
        <v>0</v>
      </c>
      <c r="I240" s="2">
        <v>2</v>
      </c>
      <c r="J240" s="2">
        <v>0</v>
      </c>
      <c r="K240" s="2">
        <v>0</v>
      </c>
      <c r="L240" s="2" t="str">
        <f t="shared" si="8"/>
        <v>Buček Dan</v>
      </c>
      <c r="M240" s="1">
        <f t="shared" si="7"/>
        <v>2</v>
      </c>
    </row>
    <row r="241" spans="1:13" hidden="1" x14ac:dyDescent="0.25">
      <c r="A241" s="24">
        <v>43002</v>
      </c>
      <c r="B241" s="5" t="s">
        <v>142</v>
      </c>
      <c r="C241" s="5" t="s">
        <v>121</v>
      </c>
      <c r="D241" s="2">
        <v>2007</v>
      </c>
      <c r="E241" s="2">
        <v>50</v>
      </c>
      <c r="F241" s="3">
        <v>3</v>
      </c>
      <c r="G241" s="2">
        <v>0</v>
      </c>
      <c r="H241" s="2">
        <v>0</v>
      </c>
      <c r="I241" s="2">
        <v>2</v>
      </c>
      <c r="J241" s="2">
        <v>0</v>
      </c>
      <c r="K241" s="2">
        <v>0</v>
      </c>
      <c r="L241" s="2" t="str">
        <f t="shared" si="8"/>
        <v>Šimkovič Ondřej</v>
      </c>
      <c r="M241" s="1">
        <f t="shared" si="7"/>
        <v>2</v>
      </c>
    </row>
    <row r="242" spans="1:13" hidden="1" x14ac:dyDescent="0.25">
      <c r="A242" s="24">
        <v>43002</v>
      </c>
      <c r="B242" s="5" t="s">
        <v>332</v>
      </c>
      <c r="C242" s="5" t="s">
        <v>211</v>
      </c>
      <c r="D242" s="2">
        <v>2004</v>
      </c>
      <c r="E242" s="2">
        <v>50</v>
      </c>
      <c r="F242" s="3">
        <v>1</v>
      </c>
      <c r="G242" s="2">
        <v>2</v>
      </c>
      <c r="H242" s="2">
        <v>0</v>
      </c>
      <c r="I242" s="2">
        <v>0</v>
      </c>
      <c r="J242" s="2">
        <v>4</v>
      </c>
      <c r="K242" s="2">
        <v>200</v>
      </c>
      <c r="L242" s="2" t="str">
        <f t="shared" si="8"/>
        <v>Grauerová Kateřina</v>
      </c>
      <c r="M242" s="1">
        <f t="shared" si="7"/>
        <v>8</v>
      </c>
    </row>
    <row r="243" spans="1:13" hidden="1" x14ac:dyDescent="0.25">
      <c r="A243" s="24">
        <v>43002</v>
      </c>
      <c r="B243" s="5" t="s">
        <v>116</v>
      </c>
      <c r="C243" s="5" t="s">
        <v>117</v>
      </c>
      <c r="D243" s="2">
        <v>2007</v>
      </c>
      <c r="E243" s="2">
        <v>50</v>
      </c>
      <c r="F243" s="3">
        <v>2</v>
      </c>
      <c r="G243" s="2">
        <v>1</v>
      </c>
      <c r="H243" s="2">
        <v>0</v>
      </c>
      <c r="I243" s="2">
        <v>1</v>
      </c>
      <c r="J243" s="2">
        <v>2</v>
      </c>
      <c r="K243" s="2">
        <v>100</v>
      </c>
      <c r="L243" s="2" t="str">
        <f t="shared" si="8"/>
        <v>Maršálek Harry</v>
      </c>
      <c r="M243" s="1">
        <f t="shared" si="7"/>
        <v>5</v>
      </c>
    </row>
    <row r="244" spans="1:13" hidden="1" x14ac:dyDescent="0.25">
      <c r="A244" s="24">
        <v>43002</v>
      </c>
      <c r="B244" s="5" t="s">
        <v>333</v>
      </c>
      <c r="C244" s="5" t="s">
        <v>334</v>
      </c>
      <c r="D244" s="2">
        <v>2006</v>
      </c>
      <c r="E244" s="2">
        <v>61</v>
      </c>
      <c r="F244" s="3"/>
      <c r="G244" s="2"/>
      <c r="H244" s="2"/>
      <c r="I244" s="2"/>
      <c r="J244" s="2"/>
      <c r="K244" s="2"/>
      <c r="L244" s="2" t="str">
        <f t="shared" si="8"/>
        <v>Zakaryan Erik</v>
      </c>
      <c r="M244" s="1" t="str">
        <f t="shared" si="7"/>
        <v/>
      </c>
    </row>
    <row r="245" spans="1:13" hidden="1" x14ac:dyDescent="0.25">
      <c r="A245" s="6">
        <v>43029</v>
      </c>
      <c r="B245" s="5" t="s">
        <v>200</v>
      </c>
      <c r="C245" s="5" t="s">
        <v>78</v>
      </c>
      <c r="D245" s="2"/>
      <c r="E245" s="2">
        <v>35</v>
      </c>
      <c r="F245" s="3">
        <v>1</v>
      </c>
      <c r="G245" s="2">
        <v>3</v>
      </c>
      <c r="H245" s="2">
        <v>1</v>
      </c>
      <c r="I245" s="2">
        <v>0</v>
      </c>
      <c r="J245" s="2">
        <v>300</v>
      </c>
      <c r="K245" s="2">
        <v>0</v>
      </c>
      <c r="L245" s="2" t="str">
        <f t="shared" si="8"/>
        <v>Ryška Filip</v>
      </c>
      <c r="M245" s="1">
        <f t="shared" si="7"/>
        <v>11</v>
      </c>
    </row>
    <row r="246" spans="1:13" hidden="1" x14ac:dyDescent="0.25">
      <c r="A246" s="24">
        <v>43029</v>
      </c>
      <c r="B246" s="5" t="s">
        <v>329</v>
      </c>
      <c r="C246" s="5" t="s">
        <v>121</v>
      </c>
      <c r="D246" s="2"/>
      <c r="E246" s="2">
        <v>35</v>
      </c>
      <c r="F246" s="3">
        <v>1</v>
      </c>
      <c r="G246" s="2">
        <v>3</v>
      </c>
      <c r="H246" s="2">
        <v>1</v>
      </c>
      <c r="I246" s="2">
        <v>0</v>
      </c>
      <c r="J246" s="2">
        <v>300</v>
      </c>
      <c r="K246" s="2">
        <v>0</v>
      </c>
      <c r="L246" s="2" t="str">
        <f t="shared" si="8"/>
        <v>Tichý Ondřej</v>
      </c>
      <c r="M246" s="1">
        <f t="shared" si="7"/>
        <v>11</v>
      </c>
    </row>
    <row r="247" spans="1:13" hidden="1" x14ac:dyDescent="0.25">
      <c r="A247" s="24">
        <v>43029</v>
      </c>
      <c r="B247" s="5" t="s">
        <v>79</v>
      </c>
      <c r="C247" s="5" t="s">
        <v>80</v>
      </c>
      <c r="D247" s="2"/>
      <c r="E247" s="2">
        <v>35</v>
      </c>
      <c r="F247" s="3">
        <v>3</v>
      </c>
      <c r="G247" s="2">
        <v>2</v>
      </c>
      <c r="H247" s="2">
        <v>0</v>
      </c>
      <c r="I247" s="2">
        <v>2</v>
      </c>
      <c r="J247" s="2">
        <v>200</v>
      </c>
      <c r="K247" s="2">
        <v>200</v>
      </c>
      <c r="L247" s="2" t="str">
        <f t="shared" si="8"/>
        <v>Dvořáčková Apolena</v>
      </c>
      <c r="M247" s="1">
        <f t="shared" si="7"/>
        <v>6</v>
      </c>
    </row>
    <row r="248" spans="1:13" hidden="1" x14ac:dyDescent="0.25">
      <c r="A248" s="24">
        <v>43029</v>
      </c>
      <c r="B248" s="5" t="s">
        <v>328</v>
      </c>
      <c r="C248" s="5" t="s">
        <v>135</v>
      </c>
      <c r="D248" s="2"/>
      <c r="E248" s="2">
        <v>35</v>
      </c>
      <c r="F248" s="3">
        <v>4</v>
      </c>
      <c r="G248" s="2">
        <v>1</v>
      </c>
      <c r="H248" s="2">
        <v>0</v>
      </c>
      <c r="I248" s="2">
        <v>3</v>
      </c>
      <c r="J248" s="2">
        <v>100</v>
      </c>
      <c r="K248" s="2">
        <v>300</v>
      </c>
      <c r="L248" s="2" t="str">
        <f t="shared" si="8"/>
        <v>Polášek Vojtěch</v>
      </c>
      <c r="M248" s="1">
        <f t="shared" si="7"/>
        <v>3</v>
      </c>
    </row>
    <row r="249" spans="1:13" hidden="1" x14ac:dyDescent="0.25">
      <c r="A249" s="24">
        <v>43029</v>
      </c>
      <c r="B249" s="5" t="s">
        <v>347</v>
      </c>
      <c r="C249" s="5" t="s">
        <v>348</v>
      </c>
      <c r="D249" s="2"/>
      <c r="E249" s="2">
        <v>35</v>
      </c>
      <c r="F249" s="3">
        <v>5</v>
      </c>
      <c r="G249" s="2">
        <v>0</v>
      </c>
      <c r="H249" s="2">
        <v>0</v>
      </c>
      <c r="I249" s="2">
        <v>4</v>
      </c>
      <c r="J249" s="2">
        <v>0</v>
      </c>
      <c r="K249" s="2">
        <v>400</v>
      </c>
      <c r="L249" s="2" t="str">
        <f t="shared" si="8"/>
        <v>Lasák Robert</v>
      </c>
      <c r="M249" s="1">
        <f t="shared" si="7"/>
        <v>1</v>
      </c>
    </row>
    <row r="250" spans="1:13" hidden="1" x14ac:dyDescent="0.25">
      <c r="A250" s="24">
        <v>43029</v>
      </c>
      <c r="B250" s="5" t="s">
        <v>209</v>
      </c>
      <c r="C250" s="5" t="s">
        <v>69</v>
      </c>
      <c r="D250" s="2"/>
      <c r="E250" s="2">
        <v>37</v>
      </c>
      <c r="F250" s="3">
        <v>1</v>
      </c>
      <c r="G250" s="2">
        <v>2</v>
      </c>
      <c r="H250" s="2">
        <v>0</v>
      </c>
      <c r="I250" s="2">
        <v>1</v>
      </c>
      <c r="J250" s="2">
        <v>200</v>
      </c>
      <c r="K250" s="2">
        <v>100</v>
      </c>
      <c r="L250" s="2" t="str">
        <f t="shared" si="8"/>
        <v>Malinovský Jiří</v>
      </c>
      <c r="M250" s="1">
        <f t="shared" si="7"/>
        <v>8</v>
      </c>
    </row>
    <row r="251" spans="1:13" hidden="1" x14ac:dyDescent="0.25">
      <c r="A251" s="24">
        <v>43029</v>
      </c>
      <c r="B251" s="5" t="s">
        <v>349</v>
      </c>
      <c r="C251" s="5" t="s">
        <v>350</v>
      </c>
      <c r="D251" s="2"/>
      <c r="E251" s="2">
        <v>37</v>
      </c>
      <c r="F251" s="3">
        <v>3</v>
      </c>
      <c r="G251" s="2">
        <v>1</v>
      </c>
      <c r="H251" s="2">
        <v>0</v>
      </c>
      <c r="I251" s="2">
        <v>2</v>
      </c>
      <c r="J251" s="2">
        <v>100</v>
      </c>
      <c r="K251" s="2">
        <v>200</v>
      </c>
      <c r="L251" s="2" t="str">
        <f t="shared" si="8"/>
        <v>Bukovjanová Charlotte</v>
      </c>
      <c r="M251" s="1">
        <f t="shared" si="7"/>
        <v>4</v>
      </c>
    </row>
    <row r="252" spans="1:13" hidden="1" x14ac:dyDescent="0.25">
      <c r="A252" s="24">
        <v>43029</v>
      </c>
      <c r="B252" s="5" t="s">
        <v>351</v>
      </c>
      <c r="C252" s="5" t="s">
        <v>90</v>
      </c>
      <c r="D252" s="2"/>
      <c r="E252" s="2">
        <v>37</v>
      </c>
      <c r="F252" s="3">
        <v>2</v>
      </c>
      <c r="G252" s="2">
        <v>2</v>
      </c>
      <c r="H252" s="2">
        <v>0</v>
      </c>
      <c r="I252" s="2">
        <v>1</v>
      </c>
      <c r="J252" s="2">
        <v>200</v>
      </c>
      <c r="K252" s="2">
        <v>100</v>
      </c>
      <c r="L252" s="2" t="str">
        <f t="shared" si="8"/>
        <v>Dragon Dominik</v>
      </c>
      <c r="M252" s="1">
        <f t="shared" si="7"/>
        <v>7</v>
      </c>
    </row>
    <row r="253" spans="1:13" hidden="1" x14ac:dyDescent="0.25">
      <c r="A253" s="24">
        <v>43029</v>
      </c>
      <c r="B253" s="5" t="s">
        <v>194</v>
      </c>
      <c r="C253" s="5" t="s">
        <v>133</v>
      </c>
      <c r="D253" s="2"/>
      <c r="E253" s="2">
        <v>37</v>
      </c>
      <c r="F253" s="3">
        <v>4</v>
      </c>
      <c r="G253" s="2">
        <v>1</v>
      </c>
      <c r="H253" s="2">
        <v>0</v>
      </c>
      <c r="I253" s="2">
        <v>2</v>
      </c>
      <c r="J253" s="2">
        <v>100</v>
      </c>
      <c r="K253" s="2">
        <v>200</v>
      </c>
      <c r="L253" s="2" t="str">
        <f t="shared" si="8"/>
        <v>Kubala Martin</v>
      </c>
      <c r="M253" s="1">
        <f t="shared" si="7"/>
        <v>3</v>
      </c>
    </row>
    <row r="254" spans="1:13" hidden="1" x14ac:dyDescent="0.25">
      <c r="A254" s="24">
        <v>43029</v>
      </c>
      <c r="B254" s="5" t="s">
        <v>249</v>
      </c>
      <c r="C254" s="5" t="s">
        <v>96</v>
      </c>
      <c r="D254" s="2"/>
      <c r="E254" s="2">
        <v>42</v>
      </c>
      <c r="F254" s="3">
        <v>3</v>
      </c>
      <c r="G254" s="2">
        <v>1</v>
      </c>
      <c r="H254" s="2">
        <v>0</v>
      </c>
      <c r="I254" s="2">
        <v>2</v>
      </c>
      <c r="J254" s="2">
        <v>100</v>
      </c>
      <c r="K254" s="2">
        <v>200</v>
      </c>
      <c r="L254" s="2" t="str">
        <f t="shared" si="8"/>
        <v>Kožušník Václav</v>
      </c>
      <c r="M254" s="1">
        <f t="shared" si="7"/>
        <v>4</v>
      </c>
    </row>
    <row r="255" spans="1:13" x14ac:dyDescent="0.25">
      <c r="A255" s="24">
        <v>43029</v>
      </c>
      <c r="B255" s="5" t="s">
        <v>124</v>
      </c>
      <c r="C255" s="5" t="s">
        <v>352</v>
      </c>
      <c r="D255" s="2"/>
      <c r="E255" s="2">
        <v>42</v>
      </c>
      <c r="F255" s="3">
        <v>4</v>
      </c>
      <c r="G255" s="2">
        <v>0</v>
      </c>
      <c r="H255" s="2">
        <v>0</v>
      </c>
      <c r="I255" s="2">
        <v>3</v>
      </c>
      <c r="J255" s="2">
        <v>0</v>
      </c>
      <c r="K255" s="2">
        <v>300</v>
      </c>
      <c r="L255" s="2" t="str">
        <f t="shared" si="8"/>
        <v>Nováková Emma</v>
      </c>
      <c r="M255" s="1">
        <f t="shared" si="7"/>
        <v>1</v>
      </c>
    </row>
    <row r="256" spans="1:13" hidden="1" x14ac:dyDescent="0.25">
      <c r="A256" s="24">
        <v>43029</v>
      </c>
      <c r="B256" s="5" t="s">
        <v>353</v>
      </c>
      <c r="C256" s="5" t="s">
        <v>354</v>
      </c>
      <c r="D256" s="2"/>
      <c r="E256" s="2">
        <v>42</v>
      </c>
      <c r="F256" s="3">
        <v>1</v>
      </c>
      <c r="G256" s="2">
        <v>3</v>
      </c>
      <c r="H256" s="2">
        <v>0</v>
      </c>
      <c r="I256" s="2">
        <v>0</v>
      </c>
      <c r="J256" s="2">
        <v>300</v>
      </c>
      <c r="K256" s="2">
        <v>0</v>
      </c>
      <c r="L256" s="2" t="str">
        <f t="shared" si="8"/>
        <v>Horák Richard</v>
      </c>
      <c r="M256" s="1">
        <f t="shared" si="7"/>
        <v>10</v>
      </c>
    </row>
    <row r="257" spans="1:13" hidden="1" x14ac:dyDescent="0.25">
      <c r="A257" s="24">
        <v>43029</v>
      </c>
      <c r="B257" s="5" t="s">
        <v>230</v>
      </c>
      <c r="C257" s="5" t="s">
        <v>76</v>
      </c>
      <c r="D257" s="2"/>
      <c r="E257" s="2">
        <v>42</v>
      </c>
      <c r="F257" s="3">
        <v>2</v>
      </c>
      <c r="G257" s="2">
        <v>2</v>
      </c>
      <c r="H257" s="2">
        <v>0</v>
      </c>
      <c r="I257" s="2">
        <v>1</v>
      </c>
      <c r="J257" s="2">
        <v>200</v>
      </c>
      <c r="K257" s="2">
        <v>100</v>
      </c>
      <c r="L257" s="2" t="str">
        <f t="shared" si="8"/>
        <v>Románek Jakub</v>
      </c>
      <c r="M257" s="1">
        <f t="shared" si="7"/>
        <v>7</v>
      </c>
    </row>
    <row r="258" spans="1:13" hidden="1" x14ac:dyDescent="0.25">
      <c r="A258" s="24">
        <v>43029</v>
      </c>
      <c r="B258" s="5" t="s">
        <v>205</v>
      </c>
      <c r="C258" s="5" t="s">
        <v>141</v>
      </c>
      <c r="D258" s="2"/>
      <c r="E258" s="2">
        <v>45</v>
      </c>
      <c r="F258" s="3">
        <v>1</v>
      </c>
      <c r="G258" s="2">
        <v>3</v>
      </c>
      <c r="H258" s="2">
        <v>0</v>
      </c>
      <c r="I258" s="2">
        <v>0</v>
      </c>
      <c r="J258" s="2">
        <v>300</v>
      </c>
      <c r="K258" s="2">
        <v>100</v>
      </c>
      <c r="L258" s="2" t="str">
        <f t="shared" si="8"/>
        <v>Valentík Tomáš</v>
      </c>
      <c r="M258" s="1">
        <f t="shared" si="7"/>
        <v>10</v>
      </c>
    </row>
    <row r="259" spans="1:13" hidden="1" x14ac:dyDescent="0.25">
      <c r="A259" s="24">
        <v>43029</v>
      </c>
      <c r="B259" s="5" t="s">
        <v>355</v>
      </c>
      <c r="C259" s="5" t="s">
        <v>155</v>
      </c>
      <c r="D259" s="2"/>
      <c r="E259" s="2">
        <v>45</v>
      </c>
      <c r="F259" s="3">
        <v>3</v>
      </c>
      <c r="G259" s="2">
        <v>1</v>
      </c>
      <c r="H259" s="2">
        <v>0</v>
      </c>
      <c r="I259" s="2">
        <v>2</v>
      </c>
      <c r="J259" s="2">
        <v>100</v>
      </c>
      <c r="K259" s="2">
        <v>200</v>
      </c>
      <c r="L259" s="2" t="str">
        <f t="shared" si="8"/>
        <v>Štverka Matyáš</v>
      </c>
      <c r="M259" s="1">
        <f t="shared" ref="M259:M322" si="9">IF(ISBLANK(F259),"",IF(F259&lt;4,CHOOSE(F259,3,2,1),0)+G259*2+H259+1)</f>
        <v>4</v>
      </c>
    </row>
    <row r="260" spans="1:13" hidden="1" x14ac:dyDescent="0.25">
      <c r="A260" s="24">
        <v>43029</v>
      </c>
      <c r="B260" s="5" t="s">
        <v>181</v>
      </c>
      <c r="C260" s="5" t="s">
        <v>356</v>
      </c>
      <c r="D260" s="2"/>
      <c r="E260" s="2">
        <v>45</v>
      </c>
      <c r="F260" s="3">
        <v>4</v>
      </c>
      <c r="G260" s="2">
        <v>0</v>
      </c>
      <c r="H260" s="2">
        <v>0</v>
      </c>
      <c r="I260" s="2">
        <v>3</v>
      </c>
      <c r="J260" s="2">
        <v>0</v>
      </c>
      <c r="K260" s="2">
        <v>300</v>
      </c>
      <c r="L260" s="2" t="str">
        <f t="shared" si="8"/>
        <v>Buček Dan</v>
      </c>
      <c r="M260" s="1">
        <f t="shared" si="9"/>
        <v>1</v>
      </c>
    </row>
    <row r="261" spans="1:13" hidden="1" x14ac:dyDescent="0.25">
      <c r="A261" s="24">
        <v>43029</v>
      </c>
      <c r="B261" s="5" t="s">
        <v>215</v>
      </c>
      <c r="C261" s="5" t="s">
        <v>138</v>
      </c>
      <c r="D261" s="2"/>
      <c r="E261" s="2">
        <v>45</v>
      </c>
      <c r="F261" s="3">
        <v>2</v>
      </c>
      <c r="G261" s="2">
        <v>2</v>
      </c>
      <c r="H261" s="2">
        <v>0</v>
      </c>
      <c r="I261" s="2">
        <v>2</v>
      </c>
      <c r="J261" s="2">
        <v>200</v>
      </c>
      <c r="K261" s="2">
        <v>200</v>
      </c>
      <c r="L261" s="2" t="str">
        <f t="shared" si="8"/>
        <v>Lošáková Lucie</v>
      </c>
      <c r="M261" s="1">
        <f t="shared" si="9"/>
        <v>7</v>
      </c>
    </row>
    <row r="262" spans="1:13" hidden="1" x14ac:dyDescent="0.25">
      <c r="A262" s="24">
        <v>43029</v>
      </c>
      <c r="B262" s="5" t="s">
        <v>142</v>
      </c>
      <c r="C262" s="5" t="s">
        <v>121</v>
      </c>
      <c r="D262" s="2"/>
      <c r="E262" s="2">
        <v>50</v>
      </c>
      <c r="F262" s="3">
        <v>3</v>
      </c>
      <c r="G262" s="2">
        <v>1</v>
      </c>
      <c r="H262" s="2">
        <v>0</v>
      </c>
      <c r="I262" s="2">
        <v>2</v>
      </c>
      <c r="J262" s="2">
        <v>100</v>
      </c>
      <c r="K262" s="2">
        <v>200</v>
      </c>
      <c r="L262" s="2" t="str">
        <f t="shared" si="8"/>
        <v>Šimkovič Ondřej</v>
      </c>
      <c r="M262" s="1">
        <f t="shared" si="9"/>
        <v>4</v>
      </c>
    </row>
    <row r="263" spans="1:13" hidden="1" x14ac:dyDescent="0.25">
      <c r="A263" s="24">
        <v>43029</v>
      </c>
      <c r="B263" s="5" t="s">
        <v>179</v>
      </c>
      <c r="C263" s="5" t="s">
        <v>121</v>
      </c>
      <c r="D263" s="2"/>
      <c r="E263" s="2">
        <v>50</v>
      </c>
      <c r="F263" s="3">
        <v>1</v>
      </c>
      <c r="G263" s="2">
        <v>3</v>
      </c>
      <c r="H263" s="2">
        <v>0</v>
      </c>
      <c r="I263" s="2">
        <v>0</v>
      </c>
      <c r="J263" s="2">
        <v>300</v>
      </c>
      <c r="K263" s="2">
        <v>0</v>
      </c>
      <c r="L263" s="2" t="str">
        <f t="shared" si="8"/>
        <v>Brož Ondřej</v>
      </c>
      <c r="M263" s="1">
        <f t="shared" si="9"/>
        <v>10</v>
      </c>
    </row>
    <row r="264" spans="1:13" hidden="1" x14ac:dyDescent="0.25">
      <c r="A264" s="24">
        <v>43029</v>
      </c>
      <c r="B264" s="5" t="s">
        <v>332</v>
      </c>
      <c r="C264" s="5" t="s">
        <v>211</v>
      </c>
      <c r="D264" s="2"/>
      <c r="E264" s="2">
        <v>50</v>
      </c>
      <c r="F264" s="3">
        <v>2</v>
      </c>
      <c r="G264" s="2">
        <v>2</v>
      </c>
      <c r="H264" s="2">
        <v>0</v>
      </c>
      <c r="I264" s="2">
        <v>1</v>
      </c>
      <c r="J264" s="2">
        <v>200</v>
      </c>
      <c r="K264" s="2">
        <v>100</v>
      </c>
      <c r="L264" s="2" t="str">
        <f t="shared" si="8"/>
        <v>Grauerová Kateřina</v>
      </c>
      <c r="M264" s="1">
        <f t="shared" si="9"/>
        <v>7</v>
      </c>
    </row>
    <row r="265" spans="1:13" hidden="1" x14ac:dyDescent="0.25">
      <c r="A265" s="24">
        <v>43029</v>
      </c>
      <c r="B265" s="5" t="s">
        <v>116</v>
      </c>
      <c r="C265" s="5" t="s">
        <v>117</v>
      </c>
      <c r="D265" s="2"/>
      <c r="E265" s="2">
        <v>50</v>
      </c>
      <c r="F265" s="3">
        <v>4</v>
      </c>
      <c r="G265" s="2">
        <v>0</v>
      </c>
      <c r="H265" s="2">
        <v>0</v>
      </c>
      <c r="I265" s="2">
        <v>3</v>
      </c>
      <c r="J265" s="2">
        <v>0</v>
      </c>
      <c r="K265" s="2">
        <v>300</v>
      </c>
      <c r="L265" s="2" t="str">
        <f t="shared" si="8"/>
        <v>Maršálek Harry</v>
      </c>
      <c r="M265" s="1">
        <f t="shared" si="9"/>
        <v>1</v>
      </c>
    </row>
    <row r="266" spans="1:13" hidden="1" x14ac:dyDescent="0.25">
      <c r="A266" s="24">
        <v>43029</v>
      </c>
      <c r="B266" s="5" t="s">
        <v>357</v>
      </c>
      <c r="C266" s="5" t="s">
        <v>84</v>
      </c>
      <c r="D266" s="2"/>
      <c r="E266" s="2">
        <v>23.6</v>
      </c>
      <c r="F266" s="3">
        <v>3</v>
      </c>
      <c r="G266" s="2">
        <v>0</v>
      </c>
      <c r="H266" s="2">
        <v>0</v>
      </c>
      <c r="I266" s="2">
        <v>2</v>
      </c>
      <c r="J266" s="2">
        <v>0</v>
      </c>
      <c r="K266" s="2">
        <v>200</v>
      </c>
      <c r="L266" s="2" t="str">
        <f t="shared" si="8"/>
        <v>Pithrman Daniel</v>
      </c>
      <c r="M266" s="1">
        <f t="shared" si="9"/>
        <v>2</v>
      </c>
    </row>
    <row r="267" spans="1:13" hidden="1" x14ac:dyDescent="0.25">
      <c r="A267" s="24">
        <v>43029</v>
      </c>
      <c r="B267" s="5" t="s">
        <v>358</v>
      </c>
      <c r="C267" s="5" t="s">
        <v>359</v>
      </c>
      <c r="D267" s="2"/>
      <c r="E267" s="2">
        <v>23.6</v>
      </c>
      <c r="F267" s="3">
        <v>2</v>
      </c>
      <c r="G267" s="2">
        <v>1</v>
      </c>
      <c r="H267" s="2">
        <v>0</v>
      </c>
      <c r="I267" s="2">
        <v>1</v>
      </c>
      <c r="J267" s="2">
        <v>100</v>
      </c>
      <c r="K267" s="2">
        <v>100</v>
      </c>
      <c r="L267" s="2" t="str">
        <f t="shared" si="8"/>
        <v>Juřica Radek</v>
      </c>
      <c r="M267" s="1">
        <f t="shared" si="9"/>
        <v>5</v>
      </c>
    </row>
    <row r="268" spans="1:13" hidden="1" x14ac:dyDescent="0.25">
      <c r="A268" s="24">
        <v>43029</v>
      </c>
      <c r="B268" s="5" t="s">
        <v>360</v>
      </c>
      <c r="C268" s="5" t="s">
        <v>361</v>
      </c>
      <c r="D268" s="2"/>
      <c r="E268" s="2">
        <v>23.6</v>
      </c>
      <c r="F268" s="3">
        <v>1</v>
      </c>
      <c r="G268" s="2">
        <v>2</v>
      </c>
      <c r="H268" s="2">
        <v>0</v>
      </c>
      <c r="I268" s="2">
        <v>0</v>
      </c>
      <c r="J268" s="2">
        <v>200</v>
      </c>
      <c r="K268" s="2">
        <v>0</v>
      </c>
      <c r="L268" s="2" t="str">
        <f t="shared" si="8"/>
        <v>Přidal Ladislav</v>
      </c>
      <c r="M268" s="1">
        <f t="shared" si="9"/>
        <v>8</v>
      </c>
    </row>
    <row r="269" spans="1:13" hidden="1" x14ac:dyDescent="0.25">
      <c r="A269" s="24">
        <v>43029</v>
      </c>
      <c r="B269" s="5" t="s">
        <v>189</v>
      </c>
      <c r="C269" s="5" t="s">
        <v>190</v>
      </c>
      <c r="D269" s="2"/>
      <c r="E269" s="2">
        <v>26</v>
      </c>
      <c r="F269" s="3">
        <v>3</v>
      </c>
      <c r="G269" s="2">
        <v>1</v>
      </c>
      <c r="H269" s="2">
        <v>0</v>
      </c>
      <c r="I269" s="2">
        <v>2</v>
      </c>
      <c r="J269" s="2">
        <v>100</v>
      </c>
      <c r="K269" s="2">
        <v>200</v>
      </c>
      <c r="L269" s="2" t="str">
        <f t="shared" si="8"/>
        <v>Káňová Barbora</v>
      </c>
      <c r="M269" s="1">
        <f t="shared" si="9"/>
        <v>4</v>
      </c>
    </row>
    <row r="270" spans="1:13" hidden="1" x14ac:dyDescent="0.25">
      <c r="A270" s="24">
        <v>43029</v>
      </c>
      <c r="B270" s="5" t="s">
        <v>125</v>
      </c>
      <c r="C270" s="5" t="s">
        <v>73</v>
      </c>
      <c r="D270" s="2"/>
      <c r="E270" s="2">
        <v>26</v>
      </c>
      <c r="F270" s="3">
        <v>1</v>
      </c>
      <c r="G270" s="2">
        <v>3</v>
      </c>
      <c r="H270" s="2">
        <v>0</v>
      </c>
      <c r="I270" s="2">
        <v>0</v>
      </c>
      <c r="J270" s="2">
        <v>300</v>
      </c>
      <c r="K270" s="2">
        <v>0</v>
      </c>
      <c r="L270" s="2" t="str">
        <f t="shared" si="8"/>
        <v>Nuhlíček Michal</v>
      </c>
      <c r="M270" s="1">
        <f t="shared" si="9"/>
        <v>10</v>
      </c>
    </row>
    <row r="271" spans="1:13" hidden="1" x14ac:dyDescent="0.25">
      <c r="A271" s="24">
        <v>43029</v>
      </c>
      <c r="B271" s="5" t="s">
        <v>219</v>
      </c>
      <c r="C271" s="5" t="s">
        <v>131</v>
      </c>
      <c r="D271" s="2"/>
      <c r="E271" s="2">
        <v>26</v>
      </c>
      <c r="F271" s="3">
        <v>2</v>
      </c>
      <c r="G271" s="2">
        <v>2</v>
      </c>
      <c r="H271" s="2">
        <v>0</v>
      </c>
      <c r="I271" s="2">
        <v>1</v>
      </c>
      <c r="J271" s="2">
        <v>200</v>
      </c>
      <c r="K271" s="2">
        <v>100</v>
      </c>
      <c r="L271" s="2" t="str">
        <f t="shared" si="8"/>
        <v>Nováček Nikolas</v>
      </c>
      <c r="M271" s="1">
        <f t="shared" si="9"/>
        <v>7</v>
      </c>
    </row>
    <row r="272" spans="1:13" hidden="1" x14ac:dyDescent="0.25">
      <c r="A272" s="24">
        <v>43029</v>
      </c>
      <c r="B272" s="5" t="s">
        <v>362</v>
      </c>
      <c r="C272" s="5" t="s">
        <v>121</v>
      </c>
      <c r="D272" s="2"/>
      <c r="E272" s="2">
        <v>26</v>
      </c>
      <c r="F272" s="3">
        <v>4</v>
      </c>
      <c r="G272" s="2">
        <v>0</v>
      </c>
      <c r="H272" s="2">
        <v>0</v>
      </c>
      <c r="I272" s="2">
        <v>3</v>
      </c>
      <c r="J272" s="2">
        <v>0</v>
      </c>
      <c r="K272" s="2">
        <v>300</v>
      </c>
      <c r="L272" s="2" t="str">
        <f t="shared" si="8"/>
        <v>Bukovský Ondřej</v>
      </c>
      <c r="M272" s="1">
        <f t="shared" si="9"/>
        <v>1</v>
      </c>
    </row>
    <row r="273" spans="1:13" hidden="1" x14ac:dyDescent="0.25">
      <c r="A273" s="24">
        <v>43029</v>
      </c>
      <c r="B273" s="5" t="s">
        <v>246</v>
      </c>
      <c r="C273" s="5" t="s">
        <v>256</v>
      </c>
      <c r="D273" s="2"/>
      <c r="E273" s="2">
        <v>28</v>
      </c>
      <c r="F273" s="3">
        <v>1</v>
      </c>
      <c r="G273" s="2">
        <v>3</v>
      </c>
      <c r="H273" s="2">
        <v>0</v>
      </c>
      <c r="I273" s="2">
        <v>0</v>
      </c>
      <c r="J273" s="2">
        <v>300</v>
      </c>
      <c r="K273" s="2">
        <v>0</v>
      </c>
      <c r="L273" s="2" t="str">
        <f t="shared" si="8"/>
        <v>Lanča Eduard</v>
      </c>
      <c r="M273" s="1">
        <f t="shared" si="9"/>
        <v>10</v>
      </c>
    </row>
    <row r="274" spans="1:13" hidden="1" x14ac:dyDescent="0.25">
      <c r="A274" s="24">
        <v>43029</v>
      </c>
      <c r="B274" s="5" t="s">
        <v>363</v>
      </c>
      <c r="C274" s="5" t="s">
        <v>364</v>
      </c>
      <c r="D274" s="2"/>
      <c r="E274" s="2">
        <v>28</v>
      </c>
      <c r="F274" s="3">
        <v>4</v>
      </c>
      <c r="G274" s="2">
        <v>0</v>
      </c>
      <c r="H274" s="2">
        <v>0</v>
      </c>
      <c r="I274" s="2">
        <v>3</v>
      </c>
      <c r="J274" s="2">
        <v>0</v>
      </c>
      <c r="K274" s="2">
        <v>300</v>
      </c>
      <c r="L274" s="2" t="str">
        <f t="shared" si="8"/>
        <v>Vlach Antonín</v>
      </c>
      <c r="M274" s="1">
        <f t="shared" si="9"/>
        <v>1</v>
      </c>
    </row>
    <row r="275" spans="1:13" hidden="1" x14ac:dyDescent="0.25">
      <c r="A275" s="24">
        <v>43029</v>
      </c>
      <c r="B275" s="5" t="s">
        <v>365</v>
      </c>
      <c r="C275" s="5" t="s">
        <v>155</v>
      </c>
      <c r="D275" s="2"/>
      <c r="E275" s="2">
        <v>28</v>
      </c>
      <c r="F275" s="3">
        <v>3</v>
      </c>
      <c r="G275" s="2">
        <v>1</v>
      </c>
      <c r="H275" s="2">
        <v>0</v>
      </c>
      <c r="I275" s="2">
        <v>2</v>
      </c>
      <c r="J275" s="2">
        <v>100</v>
      </c>
      <c r="K275" s="2">
        <v>200</v>
      </c>
      <c r="L275" s="2" t="str">
        <f t="shared" si="8"/>
        <v>Kret Matyáš</v>
      </c>
      <c r="M275" s="1">
        <f t="shared" si="9"/>
        <v>4</v>
      </c>
    </row>
    <row r="276" spans="1:13" hidden="1" x14ac:dyDescent="0.25">
      <c r="A276" s="24">
        <v>43029</v>
      </c>
      <c r="B276" s="5" t="s">
        <v>366</v>
      </c>
      <c r="C276" s="5" t="s">
        <v>367</v>
      </c>
      <c r="D276" s="2"/>
      <c r="E276" s="2">
        <v>28</v>
      </c>
      <c r="F276" s="3">
        <v>2</v>
      </c>
      <c r="G276" s="2">
        <v>2</v>
      </c>
      <c r="H276" s="2">
        <v>0</v>
      </c>
      <c r="I276" s="2">
        <v>2</v>
      </c>
      <c r="J276" s="2">
        <v>200</v>
      </c>
      <c r="K276" s="2">
        <v>200</v>
      </c>
      <c r="L276" s="2" t="str">
        <f t="shared" si="8"/>
        <v>Doubek Benjamin</v>
      </c>
      <c r="M276" s="1">
        <f t="shared" si="9"/>
        <v>7</v>
      </c>
    </row>
    <row r="277" spans="1:13" hidden="1" x14ac:dyDescent="0.25">
      <c r="A277" s="24">
        <v>43029</v>
      </c>
      <c r="B277" s="5" t="s">
        <v>137</v>
      </c>
      <c r="C277" s="5" t="s">
        <v>138</v>
      </c>
      <c r="D277" s="2"/>
      <c r="E277" s="2">
        <v>30</v>
      </c>
      <c r="F277" s="3">
        <v>5</v>
      </c>
      <c r="G277" s="2">
        <v>0</v>
      </c>
      <c r="H277" s="2">
        <v>0</v>
      </c>
      <c r="I277" s="2">
        <v>4</v>
      </c>
      <c r="J277" s="2">
        <v>0</v>
      </c>
      <c r="K277" s="2">
        <v>400</v>
      </c>
      <c r="L277" s="2" t="str">
        <f t="shared" si="8"/>
        <v>Stebnická Lucie</v>
      </c>
      <c r="M277" s="1">
        <f t="shared" si="9"/>
        <v>1</v>
      </c>
    </row>
    <row r="278" spans="1:13" hidden="1" x14ac:dyDescent="0.25">
      <c r="A278" s="24">
        <v>43029</v>
      </c>
      <c r="B278" s="5" t="s">
        <v>125</v>
      </c>
      <c r="C278" s="5" t="s">
        <v>76</v>
      </c>
      <c r="D278" s="2"/>
      <c r="E278" s="2">
        <v>30</v>
      </c>
      <c r="F278" s="3">
        <v>1</v>
      </c>
      <c r="G278" s="2">
        <v>4</v>
      </c>
      <c r="H278" s="2">
        <v>0</v>
      </c>
      <c r="I278" s="2">
        <v>0</v>
      </c>
      <c r="J278" s="2">
        <v>400</v>
      </c>
      <c r="K278" s="2">
        <v>0</v>
      </c>
      <c r="L278" s="2" t="str">
        <f t="shared" si="8"/>
        <v>Nuhlíček Jakub</v>
      </c>
      <c r="M278" s="1">
        <f t="shared" si="9"/>
        <v>12</v>
      </c>
    </row>
    <row r="279" spans="1:13" hidden="1" x14ac:dyDescent="0.25">
      <c r="A279" s="24">
        <v>43029</v>
      </c>
      <c r="B279" s="5" t="s">
        <v>368</v>
      </c>
      <c r="C279" s="5" t="s">
        <v>369</v>
      </c>
      <c r="D279" s="2"/>
      <c r="E279" s="2">
        <v>30</v>
      </c>
      <c r="F279" s="3">
        <v>4</v>
      </c>
      <c r="G279" s="2">
        <v>1</v>
      </c>
      <c r="H279" s="2">
        <v>0</v>
      </c>
      <c r="I279" s="2">
        <v>3</v>
      </c>
      <c r="J279" s="2">
        <v>100</v>
      </c>
      <c r="K279" s="2">
        <v>300</v>
      </c>
      <c r="L279" s="2" t="str">
        <f t="shared" si="8"/>
        <v>Slováková Tereza</v>
      </c>
      <c r="M279" s="1">
        <f t="shared" si="9"/>
        <v>3</v>
      </c>
    </row>
    <row r="280" spans="1:13" hidden="1" x14ac:dyDescent="0.25">
      <c r="A280" s="24">
        <v>43029</v>
      </c>
      <c r="B280" s="5" t="s">
        <v>223</v>
      </c>
      <c r="C280" s="5" t="s">
        <v>224</v>
      </c>
      <c r="D280" s="2"/>
      <c r="E280" s="2">
        <v>30</v>
      </c>
      <c r="F280" s="3">
        <v>2</v>
      </c>
      <c r="G280" s="2">
        <v>3</v>
      </c>
      <c r="H280" s="2">
        <v>0</v>
      </c>
      <c r="I280" s="2">
        <v>1</v>
      </c>
      <c r="J280" s="2">
        <v>300</v>
      </c>
      <c r="K280" s="2">
        <v>100</v>
      </c>
      <c r="L280" s="2" t="str">
        <f t="shared" si="8"/>
        <v>Lysický Sebastián</v>
      </c>
      <c r="M280" s="1">
        <f t="shared" si="9"/>
        <v>9</v>
      </c>
    </row>
    <row r="281" spans="1:13" hidden="1" x14ac:dyDescent="0.25">
      <c r="A281" s="24">
        <v>43029</v>
      </c>
      <c r="B281" s="5" t="s">
        <v>322</v>
      </c>
      <c r="C281" s="5" t="s">
        <v>224</v>
      </c>
      <c r="D281" s="2"/>
      <c r="E281" s="2">
        <v>30</v>
      </c>
      <c r="F281" s="3">
        <v>3</v>
      </c>
      <c r="G281" s="2">
        <v>2</v>
      </c>
      <c r="H281" s="2">
        <v>0</v>
      </c>
      <c r="I281" s="2">
        <v>2</v>
      </c>
      <c r="J281" s="2">
        <v>200</v>
      </c>
      <c r="K281" s="2">
        <v>200</v>
      </c>
      <c r="L281" s="2" t="str">
        <f t="shared" si="8"/>
        <v>Bartošic Sebastián</v>
      </c>
      <c r="M281" s="1">
        <f t="shared" si="9"/>
        <v>6</v>
      </c>
    </row>
    <row r="282" spans="1:13" hidden="1" x14ac:dyDescent="0.25">
      <c r="A282" s="24">
        <v>43029</v>
      </c>
      <c r="B282" s="5" t="s">
        <v>324</v>
      </c>
      <c r="C282" s="5" t="s">
        <v>135</v>
      </c>
      <c r="D282" s="2"/>
      <c r="E282" s="2">
        <v>21</v>
      </c>
      <c r="F282" s="3">
        <v>1</v>
      </c>
      <c r="G282" s="2">
        <v>2</v>
      </c>
      <c r="H282" s="2">
        <v>0</v>
      </c>
      <c r="I282" s="2">
        <v>0</v>
      </c>
      <c r="J282" s="2">
        <v>200</v>
      </c>
      <c r="K282" s="2">
        <v>0</v>
      </c>
      <c r="L282" s="2" t="str">
        <f t="shared" si="8"/>
        <v>To Vojtěch</v>
      </c>
      <c r="M282" s="1">
        <f t="shared" si="9"/>
        <v>8</v>
      </c>
    </row>
    <row r="283" spans="1:13" hidden="1" x14ac:dyDescent="0.25">
      <c r="A283" s="24">
        <v>43029</v>
      </c>
      <c r="B283" s="5" t="s">
        <v>319</v>
      </c>
      <c r="C283" s="5" t="s">
        <v>74</v>
      </c>
      <c r="D283" s="2"/>
      <c r="E283" s="2">
        <v>21</v>
      </c>
      <c r="F283" s="3">
        <v>3</v>
      </c>
      <c r="G283" s="2">
        <v>0</v>
      </c>
      <c r="H283" s="2">
        <v>0</v>
      </c>
      <c r="I283" s="2">
        <v>3</v>
      </c>
      <c r="J283" s="2">
        <v>0</v>
      </c>
      <c r="K283" s="2">
        <v>300</v>
      </c>
      <c r="L283" s="2" t="str">
        <f t="shared" si="8"/>
        <v>Boček Petr</v>
      </c>
      <c r="M283" s="1">
        <f t="shared" si="9"/>
        <v>2</v>
      </c>
    </row>
    <row r="284" spans="1:13" hidden="1" x14ac:dyDescent="0.25">
      <c r="A284" s="24">
        <v>43029</v>
      </c>
      <c r="B284" s="5" t="s">
        <v>370</v>
      </c>
      <c r="C284" s="5" t="s">
        <v>84</v>
      </c>
      <c r="D284" s="2"/>
      <c r="E284" s="2">
        <v>21</v>
      </c>
      <c r="F284" s="3">
        <v>2</v>
      </c>
      <c r="G284" s="2">
        <v>1</v>
      </c>
      <c r="H284" s="2">
        <v>0</v>
      </c>
      <c r="I284" s="2">
        <v>1</v>
      </c>
      <c r="J284" s="2">
        <v>100</v>
      </c>
      <c r="K284" s="2">
        <v>100</v>
      </c>
      <c r="L284" s="2" t="str">
        <f t="shared" si="8"/>
        <v>Tomica Daniel</v>
      </c>
      <c r="M284" s="1">
        <f t="shared" si="9"/>
        <v>5</v>
      </c>
    </row>
    <row r="285" spans="1:13" hidden="1" x14ac:dyDescent="0.25">
      <c r="A285" s="24">
        <v>43029</v>
      </c>
      <c r="B285" s="5" t="s">
        <v>115</v>
      </c>
      <c r="C285" s="5" t="s">
        <v>84</v>
      </c>
      <c r="D285" s="2"/>
      <c r="E285" s="2">
        <v>32</v>
      </c>
      <c r="F285" s="3">
        <v>4</v>
      </c>
      <c r="G285" s="2">
        <v>0</v>
      </c>
      <c r="H285" s="2">
        <v>0</v>
      </c>
      <c r="I285" s="2">
        <v>3</v>
      </c>
      <c r="J285" s="2">
        <v>0</v>
      </c>
      <c r="K285" s="2">
        <v>300</v>
      </c>
      <c r="L285" s="2" t="str">
        <f t="shared" si="8"/>
        <v>Lukas Daniel</v>
      </c>
      <c r="M285" s="1">
        <f t="shared" si="9"/>
        <v>1</v>
      </c>
    </row>
    <row r="286" spans="1:13" hidden="1" x14ac:dyDescent="0.25">
      <c r="A286" s="24">
        <v>43029</v>
      </c>
      <c r="B286" s="5" t="s">
        <v>371</v>
      </c>
      <c r="C286" s="5" t="s">
        <v>190</v>
      </c>
      <c r="D286" s="2"/>
      <c r="E286" s="2">
        <v>32</v>
      </c>
      <c r="F286" s="3">
        <v>3</v>
      </c>
      <c r="G286" s="2">
        <v>0</v>
      </c>
      <c r="H286" s="2">
        <v>0</v>
      </c>
      <c r="I286" s="2">
        <v>2</v>
      </c>
      <c r="J286" s="2">
        <v>0</v>
      </c>
      <c r="K286" s="2">
        <v>200</v>
      </c>
      <c r="L286" s="2" t="str">
        <f t="shared" si="8"/>
        <v>Bukovská Barbora</v>
      </c>
      <c r="M286" s="1">
        <f t="shared" si="9"/>
        <v>2</v>
      </c>
    </row>
    <row r="287" spans="1:13" hidden="1" x14ac:dyDescent="0.25">
      <c r="A287" s="24">
        <v>43029</v>
      </c>
      <c r="B287" s="5" t="s">
        <v>136</v>
      </c>
      <c r="C287" s="5" t="s">
        <v>86</v>
      </c>
      <c r="D287" s="2"/>
      <c r="E287" s="2">
        <v>32</v>
      </c>
      <c r="F287" s="3">
        <v>2</v>
      </c>
      <c r="G287" s="2">
        <v>1</v>
      </c>
      <c r="H287" s="2">
        <v>0</v>
      </c>
      <c r="I287" s="2">
        <v>1</v>
      </c>
      <c r="J287" s="2">
        <v>100</v>
      </c>
      <c r="K287" s="2">
        <v>100</v>
      </c>
      <c r="L287" s="2" t="str">
        <f t="shared" si="8"/>
        <v>Starý Patrik</v>
      </c>
      <c r="M287" s="1">
        <f t="shared" si="9"/>
        <v>5</v>
      </c>
    </row>
    <row r="288" spans="1:13" hidden="1" x14ac:dyDescent="0.25">
      <c r="A288" s="24">
        <v>43029</v>
      </c>
      <c r="B288" s="5" t="s">
        <v>150</v>
      </c>
      <c r="C288" s="5" t="s">
        <v>372</v>
      </c>
      <c r="D288" s="2"/>
      <c r="E288" s="2">
        <v>32</v>
      </c>
      <c r="F288" s="3">
        <v>1</v>
      </c>
      <c r="G288" s="2">
        <v>3</v>
      </c>
      <c r="H288" s="2">
        <v>0</v>
      </c>
      <c r="I288" s="2">
        <v>0</v>
      </c>
      <c r="J288" s="2">
        <v>200</v>
      </c>
      <c r="K288" s="2">
        <v>0</v>
      </c>
      <c r="L288" s="2" t="str">
        <f t="shared" si="8"/>
        <v>Vrbas Alexander</v>
      </c>
      <c r="M288" s="1">
        <f t="shared" si="9"/>
        <v>10</v>
      </c>
    </row>
    <row r="289" spans="1:13" hidden="1" x14ac:dyDescent="0.25">
      <c r="A289" s="6">
        <v>43050</v>
      </c>
      <c r="B289" s="5" t="s">
        <v>324</v>
      </c>
      <c r="C289" s="5" t="s">
        <v>135</v>
      </c>
      <c r="D289" s="2"/>
      <c r="E289" s="2">
        <v>20</v>
      </c>
      <c r="F289" s="3">
        <v>1</v>
      </c>
      <c r="G289" s="2">
        <v>2</v>
      </c>
      <c r="H289" s="2">
        <v>0</v>
      </c>
      <c r="I289" s="2">
        <v>0</v>
      </c>
      <c r="J289" s="2">
        <v>200</v>
      </c>
      <c r="K289" s="2">
        <v>0</v>
      </c>
      <c r="L289" s="2" t="str">
        <f t="shared" si="8"/>
        <v>To Vojtěch</v>
      </c>
      <c r="M289" s="1">
        <f t="shared" si="9"/>
        <v>8</v>
      </c>
    </row>
    <row r="290" spans="1:13" hidden="1" x14ac:dyDescent="0.25">
      <c r="A290" s="24">
        <v>43050</v>
      </c>
      <c r="B290" s="5" t="s">
        <v>319</v>
      </c>
      <c r="C290" s="5" t="s">
        <v>74</v>
      </c>
      <c r="D290" s="2"/>
      <c r="E290" s="2">
        <v>20</v>
      </c>
      <c r="F290" s="3">
        <v>2</v>
      </c>
      <c r="G290" s="2">
        <v>0</v>
      </c>
      <c r="H290" s="2">
        <v>1</v>
      </c>
      <c r="I290" s="2">
        <v>0</v>
      </c>
      <c r="J290" s="2">
        <v>0</v>
      </c>
      <c r="K290" s="2">
        <v>0</v>
      </c>
      <c r="L290" s="2" t="str">
        <f t="shared" si="8"/>
        <v>Boček Petr</v>
      </c>
      <c r="M290" s="1">
        <f t="shared" si="9"/>
        <v>4</v>
      </c>
    </row>
    <row r="291" spans="1:13" hidden="1" x14ac:dyDescent="0.25">
      <c r="A291" s="24">
        <v>43050</v>
      </c>
      <c r="B291" s="5" t="s">
        <v>392</v>
      </c>
      <c r="C291" s="5" t="s">
        <v>78</v>
      </c>
      <c r="D291" s="2"/>
      <c r="E291" s="2">
        <v>20</v>
      </c>
      <c r="F291" s="3">
        <v>2</v>
      </c>
      <c r="G291" s="2">
        <v>0</v>
      </c>
      <c r="H291" s="2">
        <v>1</v>
      </c>
      <c r="I291" s="2">
        <v>0</v>
      </c>
      <c r="J291" s="2">
        <v>0</v>
      </c>
      <c r="K291" s="2">
        <v>0</v>
      </c>
      <c r="L291" s="2" t="str">
        <f t="shared" si="8"/>
        <v>Holek Filip</v>
      </c>
      <c r="M291" s="1">
        <f t="shared" si="9"/>
        <v>4</v>
      </c>
    </row>
    <row r="292" spans="1:13" hidden="1" x14ac:dyDescent="0.25">
      <c r="A292" s="24">
        <v>43050</v>
      </c>
      <c r="B292" s="5" t="s">
        <v>75</v>
      </c>
      <c r="C292" s="5" t="s">
        <v>76</v>
      </c>
      <c r="D292" s="2"/>
      <c r="E292" s="2">
        <v>26</v>
      </c>
      <c r="F292" s="3">
        <v>1</v>
      </c>
      <c r="G292" s="2">
        <v>2</v>
      </c>
      <c r="H292" s="2">
        <v>1</v>
      </c>
      <c r="I292" s="2">
        <v>0</v>
      </c>
      <c r="J292" s="2">
        <v>200</v>
      </c>
      <c r="K292" s="2">
        <v>0</v>
      </c>
      <c r="L292" s="2" t="str">
        <f t="shared" si="8"/>
        <v>Ciora Jakub</v>
      </c>
      <c r="M292" s="1">
        <f t="shared" si="9"/>
        <v>9</v>
      </c>
    </row>
    <row r="293" spans="1:13" hidden="1" x14ac:dyDescent="0.25">
      <c r="A293" s="24">
        <v>43050</v>
      </c>
      <c r="B293" s="5" t="s">
        <v>125</v>
      </c>
      <c r="C293" s="5" t="s">
        <v>73</v>
      </c>
      <c r="D293" s="2"/>
      <c r="E293" s="2">
        <v>26</v>
      </c>
      <c r="F293" s="3">
        <v>1</v>
      </c>
      <c r="G293" s="2">
        <v>2</v>
      </c>
      <c r="H293" s="2">
        <v>1</v>
      </c>
      <c r="I293" s="2">
        <v>0</v>
      </c>
      <c r="J293" s="2">
        <v>200</v>
      </c>
      <c r="K293" s="2">
        <v>0</v>
      </c>
      <c r="L293" s="2" t="str">
        <f t="shared" si="8"/>
        <v>Nuhlíček Michal</v>
      </c>
      <c r="M293" s="1">
        <f t="shared" si="9"/>
        <v>9</v>
      </c>
    </row>
    <row r="294" spans="1:13" hidden="1" x14ac:dyDescent="0.25">
      <c r="A294" s="24">
        <v>43050</v>
      </c>
      <c r="B294" s="5" t="s">
        <v>393</v>
      </c>
      <c r="C294" s="5" t="s">
        <v>76</v>
      </c>
      <c r="D294" s="2"/>
      <c r="E294" s="2">
        <v>26</v>
      </c>
      <c r="F294" s="3">
        <v>4</v>
      </c>
      <c r="G294" s="2">
        <v>0</v>
      </c>
      <c r="H294" s="2">
        <v>0</v>
      </c>
      <c r="I294" s="2">
        <v>3</v>
      </c>
      <c r="J294" s="2">
        <v>0</v>
      </c>
      <c r="K294" s="2">
        <v>300</v>
      </c>
      <c r="L294" s="2" t="str">
        <f t="shared" si="8"/>
        <v>Šindel Jakub</v>
      </c>
      <c r="M294" s="1">
        <f t="shared" si="9"/>
        <v>1</v>
      </c>
    </row>
    <row r="295" spans="1:13" hidden="1" x14ac:dyDescent="0.25">
      <c r="A295" s="24">
        <v>43050</v>
      </c>
      <c r="B295" s="5" t="s">
        <v>394</v>
      </c>
      <c r="C295" s="5" t="s">
        <v>395</v>
      </c>
      <c r="D295" s="2"/>
      <c r="E295" s="2">
        <v>26</v>
      </c>
      <c r="F295" s="3">
        <v>3</v>
      </c>
      <c r="G295" s="2">
        <v>1</v>
      </c>
      <c r="H295" s="2">
        <v>0</v>
      </c>
      <c r="I295" s="2">
        <v>2</v>
      </c>
      <c r="J295" s="2">
        <v>100</v>
      </c>
      <c r="K295" s="2">
        <v>200</v>
      </c>
      <c r="L295" s="2" t="str">
        <f t="shared" si="8"/>
        <v>Foldýnová Sabina</v>
      </c>
      <c r="M295" s="1">
        <f t="shared" si="9"/>
        <v>4</v>
      </c>
    </row>
    <row r="296" spans="1:13" hidden="1" x14ac:dyDescent="0.25">
      <c r="A296" s="24">
        <v>43050</v>
      </c>
      <c r="B296" s="5" t="s">
        <v>366</v>
      </c>
      <c r="C296" s="5" t="s">
        <v>367</v>
      </c>
      <c r="D296" s="2"/>
      <c r="E296" s="2">
        <v>30</v>
      </c>
      <c r="F296" s="3">
        <v>1</v>
      </c>
      <c r="G296" s="2">
        <v>2</v>
      </c>
      <c r="H296" s="2">
        <v>1</v>
      </c>
      <c r="I296" s="2">
        <v>0</v>
      </c>
      <c r="J296" s="2">
        <v>200</v>
      </c>
      <c r="K296" s="2">
        <v>0</v>
      </c>
      <c r="L296" s="2" t="str">
        <f t="shared" si="8"/>
        <v>Doubek Benjamin</v>
      </c>
      <c r="M296" s="1">
        <f t="shared" si="9"/>
        <v>9</v>
      </c>
    </row>
    <row r="297" spans="1:13" hidden="1" x14ac:dyDescent="0.25">
      <c r="A297" s="24">
        <v>43050</v>
      </c>
      <c r="B297" s="5" t="s">
        <v>322</v>
      </c>
      <c r="C297" s="5" t="s">
        <v>224</v>
      </c>
      <c r="D297" s="2"/>
      <c r="E297" s="2">
        <v>30</v>
      </c>
      <c r="F297" s="3">
        <v>1</v>
      </c>
      <c r="G297" s="2">
        <v>2</v>
      </c>
      <c r="H297" s="2">
        <v>1</v>
      </c>
      <c r="I297" s="2">
        <v>0</v>
      </c>
      <c r="J297" s="2">
        <v>200</v>
      </c>
      <c r="K297" s="2">
        <v>0</v>
      </c>
      <c r="L297" s="2" t="str">
        <f t="shared" si="8"/>
        <v>Bartošic Sebastián</v>
      </c>
      <c r="M297" s="1">
        <f t="shared" si="9"/>
        <v>9</v>
      </c>
    </row>
    <row r="298" spans="1:13" hidden="1" x14ac:dyDescent="0.25">
      <c r="A298" s="24">
        <v>43050</v>
      </c>
      <c r="B298" s="5" t="s">
        <v>396</v>
      </c>
      <c r="C298" s="5" t="s">
        <v>86</v>
      </c>
      <c r="D298" s="2"/>
      <c r="E298" s="2">
        <v>30</v>
      </c>
      <c r="F298" s="3">
        <v>3</v>
      </c>
      <c r="G298" s="2">
        <v>1</v>
      </c>
      <c r="H298" s="2">
        <v>0</v>
      </c>
      <c r="I298" s="2">
        <v>2</v>
      </c>
      <c r="J298" s="2">
        <v>100</v>
      </c>
      <c r="K298" s="2">
        <v>200</v>
      </c>
      <c r="L298" s="2" t="str">
        <f t="shared" si="8"/>
        <v>Staněk Patrik</v>
      </c>
      <c r="M298" s="1">
        <f t="shared" si="9"/>
        <v>4</v>
      </c>
    </row>
    <row r="299" spans="1:13" hidden="1" x14ac:dyDescent="0.25">
      <c r="A299" s="24">
        <v>43050</v>
      </c>
      <c r="B299" s="5" t="s">
        <v>397</v>
      </c>
      <c r="C299" s="5" t="s">
        <v>147</v>
      </c>
      <c r="D299" s="2"/>
      <c r="E299" s="2">
        <v>30</v>
      </c>
      <c r="F299" s="3">
        <v>4</v>
      </c>
      <c r="G299" s="2">
        <v>0</v>
      </c>
      <c r="H299" s="2">
        <v>0</v>
      </c>
      <c r="I299" s="2">
        <v>3</v>
      </c>
      <c r="J299" s="2">
        <v>0</v>
      </c>
      <c r="K299" s="2">
        <v>300</v>
      </c>
      <c r="L299" s="2" t="str">
        <f t="shared" ref="L299:L362" si="10">B299&amp;" "&amp;C299</f>
        <v>Satora David</v>
      </c>
      <c r="M299" s="1">
        <f t="shared" si="9"/>
        <v>1</v>
      </c>
    </row>
    <row r="300" spans="1:13" hidden="1" x14ac:dyDescent="0.25">
      <c r="A300" s="24">
        <v>43050</v>
      </c>
      <c r="B300" s="5" t="s">
        <v>92</v>
      </c>
      <c r="C300" s="5" t="s">
        <v>186</v>
      </c>
      <c r="D300" s="2"/>
      <c r="E300" s="2">
        <v>42</v>
      </c>
      <c r="F300" s="3">
        <v>1</v>
      </c>
      <c r="G300" s="2">
        <v>2</v>
      </c>
      <c r="H300" s="2">
        <v>1</v>
      </c>
      <c r="I300" s="2">
        <v>0</v>
      </c>
      <c r="J300" s="2">
        <v>200</v>
      </c>
      <c r="K300" s="2">
        <v>0</v>
      </c>
      <c r="L300" s="2" t="str">
        <f t="shared" si="10"/>
        <v>Havelka Josef</v>
      </c>
      <c r="M300" s="1">
        <f t="shared" si="9"/>
        <v>9</v>
      </c>
    </row>
    <row r="301" spans="1:13" hidden="1" x14ac:dyDescent="0.25">
      <c r="A301" s="24">
        <v>43050</v>
      </c>
      <c r="B301" s="5" t="s">
        <v>92</v>
      </c>
      <c r="C301" s="5" t="s">
        <v>94</v>
      </c>
      <c r="D301" s="2"/>
      <c r="E301" s="2">
        <v>42</v>
      </c>
      <c r="F301" s="3">
        <v>1</v>
      </c>
      <c r="G301" s="2">
        <v>2</v>
      </c>
      <c r="H301" s="2">
        <v>1</v>
      </c>
      <c r="I301" s="2">
        <v>0</v>
      </c>
      <c r="J301" s="2">
        <v>200</v>
      </c>
      <c r="K301" s="2">
        <v>0</v>
      </c>
      <c r="L301" s="2" t="str">
        <f t="shared" si="10"/>
        <v>Havelka Štěpán</v>
      </c>
      <c r="M301" s="1">
        <f t="shared" si="9"/>
        <v>9</v>
      </c>
    </row>
    <row r="302" spans="1:13" hidden="1" x14ac:dyDescent="0.25">
      <c r="A302" s="24">
        <v>43050</v>
      </c>
      <c r="B302" s="5" t="s">
        <v>398</v>
      </c>
      <c r="C302" s="5" t="s">
        <v>123</v>
      </c>
      <c r="D302" s="2"/>
      <c r="E302" s="2">
        <v>42</v>
      </c>
      <c r="F302" s="3">
        <v>3</v>
      </c>
      <c r="G302" s="2">
        <v>1</v>
      </c>
      <c r="H302" s="2">
        <v>0</v>
      </c>
      <c r="I302" s="2">
        <v>2</v>
      </c>
      <c r="J302" s="2">
        <v>100</v>
      </c>
      <c r="K302" s="2">
        <v>200</v>
      </c>
      <c r="L302" s="2" t="str">
        <f t="shared" si="10"/>
        <v>Kubik Lukáš</v>
      </c>
      <c r="M302" s="1">
        <f t="shared" si="9"/>
        <v>4</v>
      </c>
    </row>
    <row r="303" spans="1:13" hidden="1" x14ac:dyDescent="0.25">
      <c r="A303" s="24">
        <v>43050</v>
      </c>
      <c r="B303" s="5" t="s">
        <v>399</v>
      </c>
      <c r="C303" s="5" t="s">
        <v>356</v>
      </c>
      <c r="D303" s="2"/>
      <c r="E303" s="2">
        <v>42</v>
      </c>
      <c r="F303" s="3">
        <v>4</v>
      </c>
      <c r="G303" s="2">
        <v>0</v>
      </c>
      <c r="H303" s="2">
        <v>0</v>
      </c>
      <c r="I303" s="2">
        <v>3</v>
      </c>
      <c r="J303" s="2">
        <v>0</v>
      </c>
      <c r="K303" s="2">
        <v>300</v>
      </c>
      <c r="L303" s="2" t="str">
        <f t="shared" si="10"/>
        <v>Korytář Dan</v>
      </c>
      <c r="M303" s="1">
        <f t="shared" si="9"/>
        <v>1</v>
      </c>
    </row>
    <row r="304" spans="1:13" hidden="1" x14ac:dyDescent="0.25">
      <c r="A304" s="24">
        <v>43050</v>
      </c>
      <c r="B304" s="23" t="s">
        <v>209</v>
      </c>
      <c r="C304" s="23" t="s">
        <v>69</v>
      </c>
      <c r="D304" s="2"/>
      <c r="E304" s="2">
        <v>38</v>
      </c>
      <c r="F304" s="25">
        <v>1</v>
      </c>
      <c r="G304" s="2">
        <v>4</v>
      </c>
      <c r="H304" s="2">
        <v>0</v>
      </c>
      <c r="I304" s="2">
        <v>0</v>
      </c>
      <c r="J304" s="2">
        <v>400</v>
      </c>
      <c r="K304" s="2">
        <v>0</v>
      </c>
      <c r="L304" s="2" t="str">
        <f t="shared" si="10"/>
        <v>Malinovský Jiří</v>
      </c>
      <c r="M304" s="1">
        <f t="shared" si="9"/>
        <v>12</v>
      </c>
    </row>
    <row r="305" spans="1:13" hidden="1" x14ac:dyDescent="0.25">
      <c r="A305" s="24">
        <v>43050</v>
      </c>
      <c r="B305" s="23" t="s">
        <v>194</v>
      </c>
      <c r="C305" s="23" t="s">
        <v>106</v>
      </c>
      <c r="D305" s="2"/>
      <c r="E305" s="2">
        <v>38</v>
      </c>
      <c r="F305" s="25">
        <v>2</v>
      </c>
      <c r="G305" s="2">
        <v>3</v>
      </c>
      <c r="H305" s="2">
        <v>0</v>
      </c>
      <c r="I305" s="2">
        <v>0</v>
      </c>
      <c r="J305" s="2">
        <v>300</v>
      </c>
      <c r="K305" s="2">
        <v>0</v>
      </c>
      <c r="L305" s="2" t="str">
        <f t="shared" si="10"/>
        <v>Kubala Marek</v>
      </c>
      <c r="M305" s="1">
        <f t="shared" si="9"/>
        <v>9</v>
      </c>
    </row>
    <row r="306" spans="1:13" hidden="1" x14ac:dyDescent="0.25">
      <c r="A306" s="24">
        <v>43050</v>
      </c>
      <c r="B306" s="23" t="s">
        <v>328</v>
      </c>
      <c r="C306" s="23" t="s">
        <v>135</v>
      </c>
      <c r="D306" s="2"/>
      <c r="E306" s="2">
        <v>38</v>
      </c>
      <c r="F306" s="25">
        <v>3</v>
      </c>
      <c r="G306" s="2">
        <v>2</v>
      </c>
      <c r="H306" s="2">
        <v>0</v>
      </c>
      <c r="I306" s="2">
        <v>2</v>
      </c>
      <c r="J306" s="2">
        <v>200</v>
      </c>
      <c r="K306" s="2">
        <v>200</v>
      </c>
      <c r="L306" s="2" t="str">
        <f t="shared" si="10"/>
        <v>Polášek Vojtěch</v>
      </c>
      <c r="M306" s="1">
        <f t="shared" si="9"/>
        <v>6</v>
      </c>
    </row>
    <row r="307" spans="1:13" hidden="1" x14ac:dyDescent="0.25">
      <c r="A307" s="24">
        <v>43050</v>
      </c>
      <c r="B307" s="23" t="s">
        <v>399</v>
      </c>
      <c r="C307" s="23" t="s">
        <v>71</v>
      </c>
      <c r="D307" s="2"/>
      <c r="E307" s="2">
        <v>38</v>
      </c>
      <c r="F307" s="25">
        <v>4</v>
      </c>
      <c r="G307" s="2">
        <v>1</v>
      </c>
      <c r="H307" s="2">
        <v>0</v>
      </c>
      <c r="I307" s="2">
        <v>3</v>
      </c>
      <c r="J307" s="2">
        <v>100</v>
      </c>
      <c r="K307" s="2">
        <v>300</v>
      </c>
      <c r="L307" s="2" t="str">
        <f t="shared" si="10"/>
        <v>Korytář Adam</v>
      </c>
      <c r="M307" s="1">
        <f t="shared" si="9"/>
        <v>3</v>
      </c>
    </row>
    <row r="308" spans="1:13" hidden="1" x14ac:dyDescent="0.25">
      <c r="A308" s="24">
        <v>43050</v>
      </c>
      <c r="B308" s="23" t="s">
        <v>400</v>
      </c>
      <c r="C308" s="23" t="s">
        <v>401</v>
      </c>
      <c r="D308" s="2"/>
      <c r="E308" s="2">
        <v>38</v>
      </c>
      <c r="F308" s="25">
        <v>5</v>
      </c>
      <c r="G308" s="2">
        <v>0</v>
      </c>
      <c r="H308" s="2">
        <v>0</v>
      </c>
      <c r="I308" s="2">
        <v>4</v>
      </c>
      <c r="J308" s="2">
        <v>0</v>
      </c>
      <c r="K308" s="2">
        <v>400</v>
      </c>
      <c r="L308" s="2" t="str">
        <f t="shared" si="10"/>
        <v>Coccia Francesco</v>
      </c>
      <c r="M308" s="1">
        <f t="shared" si="9"/>
        <v>1</v>
      </c>
    </row>
    <row r="309" spans="1:13" hidden="1" x14ac:dyDescent="0.25">
      <c r="A309" s="24">
        <v>43050</v>
      </c>
      <c r="B309" s="23" t="s">
        <v>205</v>
      </c>
      <c r="C309" s="23" t="s">
        <v>123</v>
      </c>
      <c r="D309" s="2"/>
      <c r="E309" s="2">
        <v>44</v>
      </c>
      <c r="F309" s="25">
        <v>1</v>
      </c>
      <c r="G309" s="2">
        <v>2</v>
      </c>
      <c r="H309" s="2">
        <v>0</v>
      </c>
      <c r="I309" s="2">
        <v>0</v>
      </c>
      <c r="J309" s="2">
        <v>200</v>
      </c>
      <c r="K309" s="2">
        <v>0</v>
      </c>
      <c r="L309" s="2" t="str">
        <f t="shared" si="10"/>
        <v>Valentík Lukáš</v>
      </c>
      <c r="M309" s="1">
        <f t="shared" si="9"/>
        <v>8</v>
      </c>
    </row>
    <row r="310" spans="1:13" hidden="1" x14ac:dyDescent="0.25">
      <c r="A310" s="24">
        <v>43050</v>
      </c>
      <c r="B310" s="23" t="s">
        <v>402</v>
      </c>
      <c r="C310" s="23" t="s">
        <v>106</v>
      </c>
      <c r="D310" s="2"/>
      <c r="E310" s="2">
        <v>44</v>
      </c>
      <c r="F310" s="25">
        <v>2</v>
      </c>
      <c r="G310" s="2">
        <v>1</v>
      </c>
      <c r="H310" s="2">
        <v>0</v>
      </c>
      <c r="I310" s="2">
        <v>1</v>
      </c>
      <c r="J310" s="2">
        <v>100</v>
      </c>
      <c r="K310" s="2">
        <v>100</v>
      </c>
      <c r="L310" s="2" t="str">
        <f t="shared" si="10"/>
        <v>Kobiernicki Marek</v>
      </c>
      <c r="M310" s="1">
        <f t="shared" si="9"/>
        <v>5</v>
      </c>
    </row>
    <row r="311" spans="1:13" hidden="1" x14ac:dyDescent="0.25">
      <c r="A311" s="24">
        <v>43050</v>
      </c>
      <c r="B311" s="23" t="s">
        <v>331</v>
      </c>
      <c r="C311" s="23" t="s">
        <v>123</v>
      </c>
      <c r="D311" s="2"/>
      <c r="E311" s="2">
        <v>44</v>
      </c>
      <c r="F311" s="25">
        <v>3</v>
      </c>
      <c r="G311" s="2">
        <v>0</v>
      </c>
      <c r="H311" s="2">
        <v>0</v>
      </c>
      <c r="I311" s="2">
        <v>2</v>
      </c>
      <c r="J311" s="2">
        <v>0</v>
      </c>
      <c r="K311" s="2">
        <v>200</v>
      </c>
      <c r="L311" s="2" t="str">
        <f t="shared" si="10"/>
        <v>Grauer Lukáš</v>
      </c>
      <c r="M311" s="1">
        <f t="shared" si="9"/>
        <v>2</v>
      </c>
    </row>
    <row r="312" spans="1:13" hidden="1" x14ac:dyDescent="0.25">
      <c r="A312" s="24">
        <v>43050</v>
      </c>
      <c r="B312" s="23" t="s">
        <v>403</v>
      </c>
      <c r="C312" s="23" t="s">
        <v>364</v>
      </c>
      <c r="D312" s="2"/>
      <c r="E312" s="2">
        <v>57</v>
      </c>
      <c r="F312" s="25">
        <v>1</v>
      </c>
      <c r="G312" s="2">
        <v>3</v>
      </c>
      <c r="H312" s="2">
        <v>0</v>
      </c>
      <c r="I312" s="2">
        <v>0</v>
      </c>
      <c r="J312" s="2">
        <v>300</v>
      </c>
      <c r="K312" s="2">
        <v>0</v>
      </c>
      <c r="L312" s="2" t="str">
        <f t="shared" si="10"/>
        <v>Skácel Antonín</v>
      </c>
      <c r="M312" s="1">
        <f t="shared" si="9"/>
        <v>10</v>
      </c>
    </row>
    <row r="313" spans="1:13" hidden="1" x14ac:dyDescent="0.25">
      <c r="A313" s="24">
        <v>43050</v>
      </c>
      <c r="B313" s="23" t="s">
        <v>404</v>
      </c>
      <c r="C313" s="23" t="s">
        <v>405</v>
      </c>
      <c r="D313" s="2"/>
      <c r="E313" s="2">
        <v>57</v>
      </c>
      <c r="F313" s="25">
        <v>2</v>
      </c>
      <c r="G313" s="2">
        <v>2</v>
      </c>
      <c r="H313" s="2">
        <v>0</v>
      </c>
      <c r="I313" s="2">
        <v>1</v>
      </c>
      <c r="J313" s="2">
        <v>200</v>
      </c>
      <c r="K313" s="2">
        <v>100</v>
      </c>
      <c r="L313" s="2" t="str">
        <f t="shared" si="10"/>
        <v>Rechtík Metoděj</v>
      </c>
      <c r="M313" s="1">
        <f t="shared" si="9"/>
        <v>7</v>
      </c>
    </row>
    <row r="314" spans="1:13" hidden="1" x14ac:dyDescent="0.25">
      <c r="A314" s="24">
        <v>43050</v>
      </c>
      <c r="B314" s="23" t="s">
        <v>406</v>
      </c>
      <c r="C314" s="23" t="s">
        <v>76</v>
      </c>
      <c r="D314" s="2"/>
      <c r="E314" s="2">
        <v>57</v>
      </c>
      <c r="F314" s="25">
        <v>3</v>
      </c>
      <c r="G314" s="2">
        <v>1</v>
      </c>
      <c r="H314" s="2">
        <v>0</v>
      </c>
      <c r="I314" s="2">
        <v>2</v>
      </c>
      <c r="J314" s="2">
        <v>100</v>
      </c>
      <c r="K314" s="2">
        <v>200</v>
      </c>
      <c r="L314" s="2" t="str">
        <f t="shared" si="10"/>
        <v>Kališík Jakub</v>
      </c>
      <c r="M314" s="1">
        <f t="shared" si="9"/>
        <v>4</v>
      </c>
    </row>
    <row r="315" spans="1:13" hidden="1" x14ac:dyDescent="0.25">
      <c r="A315" s="24">
        <v>43050</v>
      </c>
      <c r="B315" s="23" t="s">
        <v>407</v>
      </c>
      <c r="C315" s="23" t="s">
        <v>354</v>
      </c>
      <c r="D315" s="2"/>
      <c r="E315" s="2">
        <v>57</v>
      </c>
      <c r="F315" s="25">
        <v>4</v>
      </c>
      <c r="G315" s="2">
        <v>0</v>
      </c>
      <c r="H315" s="2">
        <v>0</v>
      </c>
      <c r="I315" s="2">
        <v>3</v>
      </c>
      <c r="J315" s="2">
        <v>0</v>
      </c>
      <c r="K315" s="2">
        <v>300</v>
      </c>
      <c r="L315" s="2" t="str">
        <f t="shared" si="10"/>
        <v>Widziolek Richard</v>
      </c>
      <c r="M315" s="1">
        <f t="shared" si="9"/>
        <v>1</v>
      </c>
    </row>
    <row r="316" spans="1:13" hidden="1" x14ac:dyDescent="0.25">
      <c r="A316" s="24">
        <v>43050</v>
      </c>
      <c r="B316" s="23" t="s">
        <v>360</v>
      </c>
      <c r="C316" s="23" t="s">
        <v>361</v>
      </c>
      <c r="D316" s="2"/>
      <c r="E316" s="2">
        <v>23.5</v>
      </c>
      <c r="F316" s="25">
        <v>1</v>
      </c>
      <c r="G316" s="2">
        <v>3</v>
      </c>
      <c r="H316" s="2">
        <v>0</v>
      </c>
      <c r="I316" s="2">
        <v>0</v>
      </c>
      <c r="J316" s="2">
        <v>300</v>
      </c>
      <c r="K316" s="2">
        <v>0</v>
      </c>
      <c r="L316" s="2" t="str">
        <f t="shared" si="10"/>
        <v>Přidal Ladislav</v>
      </c>
      <c r="M316" s="1">
        <f t="shared" si="9"/>
        <v>10</v>
      </c>
    </row>
    <row r="317" spans="1:13" hidden="1" x14ac:dyDescent="0.25">
      <c r="A317" s="24">
        <v>43050</v>
      </c>
      <c r="B317" s="23" t="s">
        <v>105</v>
      </c>
      <c r="C317" s="23" t="s">
        <v>106</v>
      </c>
      <c r="D317" s="2"/>
      <c r="E317" s="2">
        <v>23.5</v>
      </c>
      <c r="F317" s="25">
        <v>2</v>
      </c>
      <c r="G317" s="2">
        <v>1</v>
      </c>
      <c r="H317" s="2">
        <v>1</v>
      </c>
      <c r="I317" s="2">
        <v>1</v>
      </c>
      <c r="J317" s="2">
        <v>200</v>
      </c>
      <c r="K317" s="2">
        <v>100</v>
      </c>
      <c r="L317" s="2" t="str">
        <f t="shared" si="10"/>
        <v>Kotouček Marek</v>
      </c>
      <c r="M317" s="1">
        <f t="shared" si="9"/>
        <v>6</v>
      </c>
    </row>
    <row r="318" spans="1:13" hidden="1" x14ac:dyDescent="0.25">
      <c r="A318" s="24">
        <v>43050</v>
      </c>
      <c r="B318" s="23" t="s">
        <v>408</v>
      </c>
      <c r="C318" s="23" t="s">
        <v>84</v>
      </c>
      <c r="D318" s="2"/>
      <c r="E318" s="2">
        <v>23.5</v>
      </c>
      <c r="F318" s="25">
        <v>2</v>
      </c>
      <c r="G318" s="2">
        <v>1</v>
      </c>
      <c r="H318" s="2">
        <v>1</v>
      </c>
      <c r="I318" s="2">
        <v>1</v>
      </c>
      <c r="J318" s="2">
        <v>200</v>
      </c>
      <c r="K318" s="2">
        <v>100</v>
      </c>
      <c r="L318" s="2" t="str">
        <f t="shared" si="10"/>
        <v>Pittrman Daniel</v>
      </c>
      <c r="M318" s="1">
        <f t="shared" si="9"/>
        <v>6</v>
      </c>
    </row>
    <row r="319" spans="1:13" hidden="1" x14ac:dyDescent="0.25">
      <c r="A319" s="24">
        <v>43050</v>
      </c>
      <c r="B319" s="23" t="s">
        <v>107</v>
      </c>
      <c r="C319" s="23" t="s">
        <v>73</v>
      </c>
      <c r="D319" s="2"/>
      <c r="E319" s="2">
        <v>23.5</v>
      </c>
      <c r="F319" s="25">
        <v>4</v>
      </c>
      <c r="G319" s="2">
        <v>0</v>
      </c>
      <c r="H319" s="2">
        <v>0</v>
      </c>
      <c r="I319" s="2">
        <v>3</v>
      </c>
      <c r="J319" s="2">
        <v>0</v>
      </c>
      <c r="K319" s="2">
        <v>300</v>
      </c>
      <c r="L319" s="2" t="str">
        <f t="shared" si="10"/>
        <v>Krčmář Michal</v>
      </c>
      <c r="M319" s="1">
        <f t="shared" si="9"/>
        <v>1</v>
      </c>
    </row>
    <row r="320" spans="1:13" hidden="1" x14ac:dyDescent="0.25">
      <c r="A320" s="24">
        <v>43050</v>
      </c>
      <c r="B320" s="23" t="s">
        <v>125</v>
      </c>
      <c r="C320" s="23" t="s">
        <v>76</v>
      </c>
      <c r="D320" s="2"/>
      <c r="E320" s="2">
        <v>30</v>
      </c>
      <c r="F320" s="25">
        <v>1</v>
      </c>
      <c r="G320" s="2">
        <v>4</v>
      </c>
      <c r="H320" s="2">
        <v>0</v>
      </c>
      <c r="I320" s="2">
        <v>0</v>
      </c>
      <c r="J320" s="2">
        <v>400</v>
      </c>
      <c r="K320" s="2">
        <v>0</v>
      </c>
      <c r="L320" s="2" t="str">
        <f t="shared" si="10"/>
        <v>Nuhlíček Jakub</v>
      </c>
      <c r="M320" s="1">
        <f t="shared" si="9"/>
        <v>12</v>
      </c>
    </row>
    <row r="321" spans="1:13" hidden="1" x14ac:dyDescent="0.25">
      <c r="A321" s="24">
        <v>43050</v>
      </c>
      <c r="B321" s="23" t="s">
        <v>245</v>
      </c>
      <c r="C321" s="23" t="s">
        <v>76</v>
      </c>
      <c r="D321" s="2"/>
      <c r="E321" s="2">
        <v>30</v>
      </c>
      <c r="F321" s="25">
        <v>2</v>
      </c>
      <c r="G321" s="2">
        <v>3</v>
      </c>
      <c r="H321" s="2">
        <v>0</v>
      </c>
      <c r="I321" s="2">
        <v>1</v>
      </c>
      <c r="J321" s="2">
        <v>300</v>
      </c>
      <c r="K321" s="2">
        <v>100</v>
      </c>
      <c r="L321" s="2" t="str">
        <f t="shared" si="10"/>
        <v>Valošek Jakub</v>
      </c>
      <c r="M321" s="1">
        <f t="shared" si="9"/>
        <v>9</v>
      </c>
    </row>
    <row r="322" spans="1:13" hidden="1" x14ac:dyDescent="0.25">
      <c r="A322" s="24">
        <v>43050</v>
      </c>
      <c r="B322" s="23" t="s">
        <v>156</v>
      </c>
      <c r="C322" s="23" t="s">
        <v>147</v>
      </c>
      <c r="D322" s="2"/>
      <c r="E322" s="2">
        <v>30</v>
      </c>
      <c r="F322" s="25">
        <v>3</v>
      </c>
      <c r="G322" s="2">
        <v>2</v>
      </c>
      <c r="H322" s="2">
        <v>0</v>
      </c>
      <c r="I322" s="2">
        <v>2</v>
      </c>
      <c r="J322" s="2">
        <v>200</v>
      </c>
      <c r="K322" s="2">
        <v>200</v>
      </c>
      <c r="L322" s="2" t="str">
        <f t="shared" si="10"/>
        <v>Vjaclovský David</v>
      </c>
      <c r="M322" s="1">
        <f t="shared" si="9"/>
        <v>6</v>
      </c>
    </row>
    <row r="323" spans="1:13" hidden="1" x14ac:dyDescent="0.25">
      <c r="A323" s="24">
        <v>43050</v>
      </c>
      <c r="B323" s="23" t="s">
        <v>81</v>
      </c>
      <c r="C323" s="23" t="s">
        <v>69</v>
      </c>
      <c r="D323" s="2"/>
      <c r="E323" s="2">
        <v>30</v>
      </c>
      <c r="F323" s="25">
        <v>3</v>
      </c>
      <c r="G323" s="2">
        <v>2</v>
      </c>
      <c r="H323" s="2">
        <v>0</v>
      </c>
      <c r="I323" s="2">
        <v>2</v>
      </c>
      <c r="J323" s="2">
        <v>200</v>
      </c>
      <c r="K323" s="2">
        <v>200</v>
      </c>
      <c r="L323" s="2" t="str">
        <f t="shared" si="10"/>
        <v>Fojtík Jiří</v>
      </c>
      <c r="M323" s="1">
        <f t="shared" ref="M323:M386" si="11">IF(ISBLANK(F323),"",IF(F323&lt;4,CHOOSE(F323,3,2,1),0)+G323*2+H323+1)</f>
        <v>6</v>
      </c>
    </row>
    <row r="324" spans="1:13" hidden="1" x14ac:dyDescent="0.25">
      <c r="A324" s="24">
        <v>43050</v>
      </c>
      <c r="B324" s="23" t="s">
        <v>193</v>
      </c>
      <c r="C324" s="23" t="s">
        <v>133</v>
      </c>
      <c r="D324" s="2"/>
      <c r="E324" s="2">
        <v>30</v>
      </c>
      <c r="F324" s="25">
        <v>5</v>
      </c>
      <c r="G324" s="2">
        <v>0</v>
      </c>
      <c r="H324" s="2">
        <v>0</v>
      </c>
      <c r="I324" s="2">
        <v>4</v>
      </c>
      <c r="J324" s="2">
        <v>0</v>
      </c>
      <c r="K324" s="2">
        <v>400</v>
      </c>
      <c r="L324" s="2" t="str">
        <f t="shared" si="10"/>
        <v>Kreutz Martin</v>
      </c>
      <c r="M324" s="1">
        <f t="shared" si="11"/>
        <v>1</v>
      </c>
    </row>
    <row r="325" spans="1:13" hidden="1" x14ac:dyDescent="0.25">
      <c r="A325" s="24">
        <v>43050</v>
      </c>
      <c r="B325" s="23" t="s">
        <v>107</v>
      </c>
      <c r="C325" s="23" t="s">
        <v>241</v>
      </c>
      <c r="D325" s="2"/>
      <c r="E325" s="2">
        <v>30</v>
      </c>
      <c r="F325" s="25">
        <v>1</v>
      </c>
      <c r="G325" s="2">
        <v>3</v>
      </c>
      <c r="H325" s="2">
        <v>0</v>
      </c>
      <c r="I325" s="2">
        <v>0</v>
      </c>
      <c r="J325" s="2">
        <v>300</v>
      </c>
      <c r="K325" s="2">
        <v>0</v>
      </c>
      <c r="L325" s="2" t="str">
        <f t="shared" si="10"/>
        <v>Krčmář Matěj</v>
      </c>
      <c r="M325" s="1">
        <f t="shared" si="11"/>
        <v>10</v>
      </c>
    </row>
    <row r="326" spans="1:13" hidden="1" x14ac:dyDescent="0.25">
      <c r="A326" s="24">
        <v>43050</v>
      </c>
      <c r="B326" s="23" t="s">
        <v>409</v>
      </c>
      <c r="C326" s="23" t="s">
        <v>141</v>
      </c>
      <c r="D326" s="2"/>
      <c r="E326" s="2">
        <v>30</v>
      </c>
      <c r="F326" s="25">
        <v>2</v>
      </c>
      <c r="G326" s="2">
        <v>2</v>
      </c>
      <c r="H326" s="2">
        <v>0</v>
      </c>
      <c r="I326" s="2">
        <v>1</v>
      </c>
      <c r="J326" s="2">
        <v>200</v>
      </c>
      <c r="K326" s="2">
        <v>100</v>
      </c>
      <c r="L326" s="2" t="str">
        <f t="shared" si="10"/>
        <v>Macháček Tomáš</v>
      </c>
      <c r="M326" s="1">
        <f t="shared" si="11"/>
        <v>7</v>
      </c>
    </row>
    <row r="327" spans="1:13" hidden="1" x14ac:dyDescent="0.25">
      <c r="A327" s="24">
        <v>43050</v>
      </c>
      <c r="B327" s="23" t="s">
        <v>203</v>
      </c>
      <c r="C327" s="23" t="s">
        <v>204</v>
      </c>
      <c r="D327" s="2"/>
      <c r="E327" s="2">
        <v>30</v>
      </c>
      <c r="F327" s="25">
        <v>3</v>
      </c>
      <c r="G327" s="2">
        <v>1</v>
      </c>
      <c r="H327" s="2">
        <v>0</v>
      </c>
      <c r="I327" s="2">
        <v>2</v>
      </c>
      <c r="J327" s="2">
        <v>100</v>
      </c>
      <c r="K327" s="2">
        <v>200</v>
      </c>
      <c r="L327" s="2" t="str">
        <f t="shared" si="10"/>
        <v>Šelong Tadeáš</v>
      </c>
      <c r="M327" s="1">
        <f t="shared" si="11"/>
        <v>4</v>
      </c>
    </row>
    <row r="328" spans="1:13" hidden="1" x14ac:dyDescent="0.25">
      <c r="A328" s="24">
        <v>43050</v>
      </c>
      <c r="B328" s="23" t="s">
        <v>410</v>
      </c>
      <c r="C328" s="23" t="s">
        <v>68</v>
      </c>
      <c r="D328" s="2"/>
      <c r="E328" s="2">
        <v>30</v>
      </c>
      <c r="F328" s="25">
        <v>4</v>
      </c>
      <c r="G328" s="2">
        <v>0</v>
      </c>
      <c r="H328" s="2">
        <v>0</v>
      </c>
      <c r="I328" s="2">
        <v>3</v>
      </c>
      <c r="J328" s="2">
        <v>0</v>
      </c>
      <c r="K328" s="2">
        <v>300</v>
      </c>
      <c r="L328" s="2" t="str">
        <f t="shared" si="10"/>
        <v>Figar Jan</v>
      </c>
      <c r="M328" s="1">
        <f t="shared" si="11"/>
        <v>1</v>
      </c>
    </row>
    <row r="329" spans="1:13" hidden="1" x14ac:dyDescent="0.25">
      <c r="A329" s="24">
        <v>43050</v>
      </c>
      <c r="B329" s="23" t="s">
        <v>150</v>
      </c>
      <c r="C329" s="23" t="s">
        <v>372</v>
      </c>
      <c r="D329" s="2"/>
      <c r="E329" s="2">
        <v>34</v>
      </c>
      <c r="F329" s="25">
        <v>1</v>
      </c>
      <c r="G329" s="2">
        <v>3</v>
      </c>
      <c r="H329" s="2">
        <v>1</v>
      </c>
      <c r="I329" s="2">
        <v>0</v>
      </c>
      <c r="J329" s="2">
        <v>300</v>
      </c>
      <c r="K329" s="2">
        <v>0</v>
      </c>
      <c r="L329" s="2" t="str">
        <f t="shared" si="10"/>
        <v>Vrbas Alexander</v>
      </c>
      <c r="M329" s="1">
        <f>IF(ISBLANK(F329),"",IF(F329&lt;4,CHOOSE(F329,3,2,1),0)+G329*2+H329+1)</f>
        <v>11</v>
      </c>
    </row>
    <row r="330" spans="1:13" hidden="1" x14ac:dyDescent="0.25">
      <c r="A330" s="24">
        <v>43050</v>
      </c>
      <c r="B330" s="23" t="s">
        <v>213</v>
      </c>
      <c r="C330" s="23" t="s">
        <v>214</v>
      </c>
      <c r="D330" s="2"/>
      <c r="E330" s="2">
        <v>34</v>
      </c>
      <c r="F330" s="25">
        <v>1</v>
      </c>
      <c r="G330" s="2">
        <v>3</v>
      </c>
      <c r="H330" s="2">
        <v>1</v>
      </c>
      <c r="I330" s="2">
        <v>0</v>
      </c>
      <c r="J330" s="2">
        <v>300</v>
      </c>
      <c r="K330" s="2">
        <v>0</v>
      </c>
      <c r="L330" s="2" t="str">
        <f t="shared" si="10"/>
        <v>Sládek Maxmilián</v>
      </c>
      <c r="M330" s="1">
        <f>IF(ISBLANK(F330),"",IF(F330&lt;4,CHOOSE(F330,3,2,1),0)+G330*2+H330+1)</f>
        <v>11</v>
      </c>
    </row>
    <row r="331" spans="1:13" hidden="1" x14ac:dyDescent="0.25">
      <c r="A331" s="24">
        <v>43050</v>
      </c>
      <c r="B331" s="23" t="s">
        <v>411</v>
      </c>
      <c r="C331" s="23" t="s">
        <v>119</v>
      </c>
      <c r="D331" s="2"/>
      <c r="E331" s="2">
        <v>34</v>
      </c>
      <c r="F331" s="25">
        <v>3</v>
      </c>
      <c r="G331" s="2">
        <v>2</v>
      </c>
      <c r="H331" s="2">
        <v>0</v>
      </c>
      <c r="I331" s="2">
        <v>2</v>
      </c>
      <c r="J331" s="2">
        <v>200</v>
      </c>
      <c r="K331" s="2">
        <v>200</v>
      </c>
      <c r="L331" s="2" t="str">
        <f t="shared" si="10"/>
        <v>Kanclíř Šimon</v>
      </c>
      <c r="M331" s="1">
        <f t="shared" si="11"/>
        <v>6</v>
      </c>
    </row>
    <row r="332" spans="1:13" hidden="1" x14ac:dyDescent="0.25">
      <c r="A332" s="24">
        <v>43050</v>
      </c>
      <c r="B332" s="23" t="s">
        <v>412</v>
      </c>
      <c r="C332" s="23" t="s">
        <v>76</v>
      </c>
      <c r="D332" s="2"/>
      <c r="E332" s="2">
        <v>34</v>
      </c>
      <c r="F332" s="25">
        <v>4</v>
      </c>
      <c r="G332" s="2">
        <v>1</v>
      </c>
      <c r="H332" s="2">
        <v>0</v>
      </c>
      <c r="I332" s="2">
        <v>3</v>
      </c>
      <c r="J332" s="2">
        <v>100</v>
      </c>
      <c r="K332" s="2">
        <v>300</v>
      </c>
      <c r="L332" s="2" t="str">
        <f t="shared" si="10"/>
        <v>Pröschl Jakub</v>
      </c>
      <c r="M332" s="1">
        <f t="shared" si="11"/>
        <v>3</v>
      </c>
    </row>
    <row r="333" spans="1:13" hidden="1" x14ac:dyDescent="0.25">
      <c r="A333" s="24">
        <v>43050</v>
      </c>
      <c r="B333" s="23" t="s">
        <v>87</v>
      </c>
      <c r="C333" s="23" t="s">
        <v>88</v>
      </c>
      <c r="D333" s="2"/>
      <c r="E333" s="2">
        <v>34</v>
      </c>
      <c r="F333" s="25">
        <v>5</v>
      </c>
      <c r="G333" s="2">
        <v>0</v>
      </c>
      <c r="H333" s="2">
        <v>0</v>
      </c>
      <c r="I333" s="2">
        <v>4</v>
      </c>
      <c r="J333" s="2">
        <v>0</v>
      </c>
      <c r="K333" s="2">
        <v>400</v>
      </c>
      <c r="L333" s="2" t="str">
        <f t="shared" si="10"/>
        <v>Gilová Eliška</v>
      </c>
      <c r="M333" s="1">
        <f t="shared" si="11"/>
        <v>1</v>
      </c>
    </row>
    <row r="334" spans="1:13" hidden="1" x14ac:dyDescent="0.25">
      <c r="A334" s="24">
        <v>43050</v>
      </c>
      <c r="B334" s="23" t="s">
        <v>228</v>
      </c>
      <c r="C334" s="23" t="s">
        <v>330</v>
      </c>
      <c r="D334" s="2"/>
      <c r="E334" s="2">
        <v>40</v>
      </c>
      <c r="F334" s="25">
        <v>1</v>
      </c>
      <c r="G334" s="2">
        <v>3</v>
      </c>
      <c r="H334" s="2">
        <v>0</v>
      </c>
      <c r="I334" s="2">
        <v>0</v>
      </c>
      <c r="J334" s="2">
        <v>300</v>
      </c>
      <c r="K334" s="2">
        <v>0</v>
      </c>
      <c r="L334" s="2" t="str">
        <f t="shared" si="10"/>
        <v>Šumský Miroslav</v>
      </c>
      <c r="M334" s="1">
        <f t="shared" si="11"/>
        <v>10</v>
      </c>
    </row>
    <row r="335" spans="1:13" hidden="1" x14ac:dyDescent="0.25">
      <c r="A335" s="24">
        <v>43050</v>
      </c>
      <c r="B335" s="23" t="s">
        <v>413</v>
      </c>
      <c r="C335" s="23" t="s">
        <v>131</v>
      </c>
      <c r="D335" s="2"/>
      <c r="E335" s="2">
        <v>40</v>
      </c>
      <c r="F335" s="25">
        <v>2</v>
      </c>
      <c r="G335" s="2">
        <v>2</v>
      </c>
      <c r="H335" s="2">
        <v>0</v>
      </c>
      <c r="I335" s="2">
        <v>1</v>
      </c>
      <c r="J335" s="2">
        <v>200</v>
      </c>
      <c r="K335" s="2">
        <v>100</v>
      </c>
      <c r="L335" s="2" t="str">
        <f t="shared" si="10"/>
        <v>Kristen Nikolas</v>
      </c>
      <c r="M335" s="1">
        <f t="shared" si="11"/>
        <v>7</v>
      </c>
    </row>
    <row r="336" spans="1:13" hidden="1" x14ac:dyDescent="0.25">
      <c r="A336" s="24">
        <v>43050</v>
      </c>
      <c r="B336" s="23" t="s">
        <v>353</v>
      </c>
      <c r="C336" s="23" t="s">
        <v>354</v>
      </c>
      <c r="D336" s="2"/>
      <c r="E336" s="2">
        <v>40</v>
      </c>
      <c r="F336" s="25">
        <v>3</v>
      </c>
      <c r="G336" s="2">
        <v>1</v>
      </c>
      <c r="H336" s="2">
        <v>0</v>
      </c>
      <c r="I336" s="2">
        <v>2</v>
      </c>
      <c r="J336" s="2">
        <v>100</v>
      </c>
      <c r="K336" s="2">
        <v>200</v>
      </c>
      <c r="L336" s="2" t="str">
        <f t="shared" si="10"/>
        <v>Horák Richard</v>
      </c>
      <c r="M336" s="1">
        <f t="shared" si="11"/>
        <v>4</v>
      </c>
    </row>
    <row r="337" spans="1:13" hidden="1" x14ac:dyDescent="0.25">
      <c r="A337" s="24">
        <v>43050</v>
      </c>
      <c r="B337" s="23" t="s">
        <v>249</v>
      </c>
      <c r="C337" s="23" t="s">
        <v>96</v>
      </c>
      <c r="D337" s="2"/>
      <c r="E337" s="2">
        <v>40</v>
      </c>
      <c r="F337" s="25">
        <v>4</v>
      </c>
      <c r="G337" s="2">
        <v>0</v>
      </c>
      <c r="H337" s="2">
        <v>0</v>
      </c>
      <c r="I337" s="2">
        <v>3</v>
      </c>
      <c r="J337" s="2">
        <v>0</v>
      </c>
      <c r="K337" s="2">
        <v>300</v>
      </c>
      <c r="L337" s="2" t="str">
        <f t="shared" si="10"/>
        <v>Kožušník Václav</v>
      </c>
      <c r="M337" s="1">
        <f t="shared" si="11"/>
        <v>1</v>
      </c>
    </row>
    <row r="338" spans="1:13" hidden="1" x14ac:dyDescent="0.25">
      <c r="A338" s="24">
        <v>43050</v>
      </c>
      <c r="B338" s="23" t="s">
        <v>355</v>
      </c>
      <c r="C338" s="23" t="s">
        <v>155</v>
      </c>
      <c r="D338" s="2"/>
      <c r="E338" s="2">
        <v>47</v>
      </c>
      <c r="F338" s="25">
        <v>1</v>
      </c>
      <c r="G338" s="2">
        <v>1</v>
      </c>
      <c r="H338" s="2">
        <v>1</v>
      </c>
      <c r="I338" s="2">
        <v>0</v>
      </c>
      <c r="J338" s="2">
        <v>100</v>
      </c>
      <c r="K338" s="2">
        <v>0</v>
      </c>
      <c r="L338" s="2" t="str">
        <f t="shared" si="10"/>
        <v>Štverka Matyáš</v>
      </c>
      <c r="M338" s="1">
        <f t="shared" si="11"/>
        <v>7</v>
      </c>
    </row>
    <row r="339" spans="1:13" hidden="1" x14ac:dyDescent="0.25">
      <c r="A339" s="24">
        <v>43050</v>
      </c>
      <c r="B339" s="23" t="s">
        <v>142</v>
      </c>
      <c r="C339" s="23" t="s">
        <v>121</v>
      </c>
      <c r="D339" s="2"/>
      <c r="E339" s="2">
        <v>47</v>
      </c>
      <c r="F339" s="25">
        <v>1</v>
      </c>
      <c r="G339" s="2">
        <v>1</v>
      </c>
      <c r="H339" s="2">
        <v>1</v>
      </c>
      <c r="I339" s="2">
        <v>0</v>
      </c>
      <c r="J339" s="2">
        <v>100</v>
      </c>
      <c r="K339" s="2">
        <v>0</v>
      </c>
      <c r="L339" s="2" t="str">
        <f t="shared" si="10"/>
        <v>Šimkovič Ondřej</v>
      </c>
      <c r="M339" s="1">
        <f t="shared" si="11"/>
        <v>7</v>
      </c>
    </row>
    <row r="340" spans="1:13" hidden="1" x14ac:dyDescent="0.25">
      <c r="A340" s="24">
        <v>43050</v>
      </c>
      <c r="B340" s="23" t="s">
        <v>181</v>
      </c>
      <c r="C340" s="23" t="s">
        <v>356</v>
      </c>
      <c r="D340" s="2"/>
      <c r="E340" s="2">
        <v>47</v>
      </c>
      <c r="F340" s="25">
        <v>3</v>
      </c>
      <c r="G340" s="2">
        <v>0</v>
      </c>
      <c r="H340" s="2">
        <v>0</v>
      </c>
      <c r="I340" s="2">
        <v>2</v>
      </c>
      <c r="J340" s="2">
        <v>0</v>
      </c>
      <c r="K340" s="2">
        <v>200</v>
      </c>
      <c r="L340" s="2" t="str">
        <f t="shared" si="10"/>
        <v>Buček Dan</v>
      </c>
      <c r="M340" s="1">
        <f t="shared" si="11"/>
        <v>2</v>
      </c>
    </row>
    <row r="341" spans="1:13" hidden="1" x14ac:dyDescent="0.25">
      <c r="A341" s="24"/>
      <c r="B341" s="23"/>
      <c r="C341" s="23"/>
      <c r="D341" s="2"/>
      <c r="E341" s="2"/>
      <c r="F341" s="25"/>
      <c r="G341" s="2"/>
      <c r="H341" s="2"/>
      <c r="I341" s="2"/>
      <c r="J341" s="2"/>
      <c r="K341" s="2"/>
      <c r="L341" s="2" t="str">
        <f t="shared" si="10"/>
        <v xml:space="preserve"> </v>
      </c>
      <c r="M341" s="1" t="str">
        <f t="shared" si="11"/>
        <v/>
      </c>
    </row>
    <row r="342" spans="1:13" hidden="1" x14ac:dyDescent="0.25">
      <c r="A342" s="24"/>
      <c r="B342" s="23"/>
      <c r="C342" s="23"/>
      <c r="D342" s="2"/>
      <c r="E342" s="2"/>
      <c r="F342" s="25"/>
      <c r="G342" s="2"/>
      <c r="H342" s="2"/>
      <c r="I342" s="2"/>
      <c r="J342" s="2"/>
      <c r="K342" s="2"/>
      <c r="L342" s="2" t="str">
        <f t="shared" si="10"/>
        <v xml:space="preserve"> </v>
      </c>
      <c r="M342" s="1" t="str">
        <f t="shared" si="11"/>
        <v/>
      </c>
    </row>
    <row r="343" spans="1:13" hidden="1" x14ac:dyDescent="0.25">
      <c r="A343" s="24"/>
      <c r="B343" s="23"/>
      <c r="C343" s="23"/>
      <c r="D343" s="2"/>
      <c r="E343" s="2"/>
      <c r="F343" s="25"/>
      <c r="G343" s="2"/>
      <c r="H343" s="2"/>
      <c r="I343" s="2"/>
      <c r="J343" s="2"/>
      <c r="K343" s="2"/>
      <c r="L343" s="2" t="str">
        <f t="shared" si="10"/>
        <v xml:space="preserve"> </v>
      </c>
      <c r="M343" s="1" t="str">
        <f t="shared" si="11"/>
        <v/>
      </c>
    </row>
    <row r="344" spans="1:13" hidden="1" x14ac:dyDescent="0.25">
      <c r="A344" s="24"/>
      <c r="B344" s="23"/>
      <c r="C344" s="23"/>
      <c r="D344" s="2"/>
      <c r="E344" s="2"/>
      <c r="F344" s="25"/>
      <c r="G344" s="2"/>
      <c r="H344" s="2"/>
      <c r="I344" s="2"/>
      <c r="J344" s="2"/>
      <c r="K344" s="2"/>
      <c r="L344" s="2" t="str">
        <f t="shared" si="10"/>
        <v xml:space="preserve"> </v>
      </c>
      <c r="M344" s="1" t="str">
        <f t="shared" si="11"/>
        <v/>
      </c>
    </row>
    <row r="345" spans="1:13" hidden="1" x14ac:dyDescent="0.25">
      <c r="A345" s="24"/>
      <c r="B345" s="23"/>
      <c r="C345" s="23"/>
      <c r="D345" s="2"/>
      <c r="E345" s="2"/>
      <c r="F345" s="25"/>
      <c r="G345" s="2"/>
      <c r="H345" s="2"/>
      <c r="I345" s="2"/>
      <c r="J345" s="2"/>
      <c r="K345" s="2"/>
      <c r="L345" s="2" t="str">
        <f t="shared" si="10"/>
        <v xml:space="preserve"> </v>
      </c>
      <c r="M345" s="1" t="str">
        <f t="shared" si="11"/>
        <v/>
      </c>
    </row>
    <row r="346" spans="1:13" hidden="1" x14ac:dyDescent="0.25">
      <c r="A346" s="24"/>
      <c r="B346" s="23"/>
      <c r="C346" s="23"/>
      <c r="D346" s="2"/>
      <c r="E346" s="2"/>
      <c r="F346" s="25"/>
      <c r="G346" s="2"/>
      <c r="H346" s="2"/>
      <c r="I346" s="2"/>
      <c r="J346" s="2"/>
      <c r="K346" s="2"/>
      <c r="L346" s="2" t="str">
        <f t="shared" si="10"/>
        <v xml:space="preserve"> </v>
      </c>
      <c r="M346" s="1" t="str">
        <f t="shared" si="11"/>
        <v/>
      </c>
    </row>
    <row r="347" spans="1:13" hidden="1" x14ac:dyDescent="0.25">
      <c r="A347" s="24"/>
      <c r="B347" s="23"/>
      <c r="C347" s="23"/>
      <c r="D347" s="2"/>
      <c r="E347" s="2"/>
      <c r="F347" s="25"/>
      <c r="G347" s="2"/>
      <c r="H347" s="2"/>
      <c r="I347" s="2"/>
      <c r="J347" s="2"/>
      <c r="K347" s="2"/>
      <c r="L347" s="2" t="str">
        <f t="shared" si="10"/>
        <v xml:space="preserve"> </v>
      </c>
      <c r="M347" s="1" t="str">
        <f t="shared" si="11"/>
        <v/>
      </c>
    </row>
    <row r="348" spans="1:13" hidden="1" x14ac:dyDescent="0.25">
      <c r="A348" s="24"/>
      <c r="B348" s="23"/>
      <c r="C348" s="23"/>
      <c r="D348" s="2"/>
      <c r="E348" s="2"/>
      <c r="F348" s="25"/>
      <c r="G348" s="2"/>
      <c r="H348" s="2"/>
      <c r="I348" s="2"/>
      <c r="J348" s="2"/>
      <c r="K348" s="2"/>
      <c r="L348" s="2" t="str">
        <f t="shared" si="10"/>
        <v xml:space="preserve"> </v>
      </c>
      <c r="M348" s="1" t="str">
        <f t="shared" si="11"/>
        <v/>
      </c>
    </row>
    <row r="349" spans="1:13" hidden="1" x14ac:dyDescent="0.25">
      <c r="A349" s="24"/>
      <c r="B349" s="23"/>
      <c r="C349" s="23"/>
      <c r="D349" s="2"/>
      <c r="E349" s="2"/>
      <c r="F349" s="25"/>
      <c r="G349" s="2"/>
      <c r="H349" s="2"/>
      <c r="I349" s="2"/>
      <c r="J349" s="2"/>
      <c r="K349" s="2"/>
      <c r="L349" s="2" t="str">
        <f t="shared" si="10"/>
        <v xml:space="preserve"> </v>
      </c>
      <c r="M349" s="1" t="str">
        <f t="shared" si="11"/>
        <v/>
      </c>
    </row>
    <row r="350" spans="1:13" hidden="1" x14ac:dyDescent="0.25">
      <c r="A350" s="24"/>
      <c r="B350" s="23"/>
      <c r="C350" s="23"/>
      <c r="D350" s="2"/>
      <c r="E350" s="2"/>
      <c r="F350" s="25"/>
      <c r="G350" s="2"/>
      <c r="H350" s="2"/>
      <c r="I350" s="2"/>
      <c r="J350" s="2"/>
      <c r="K350" s="2"/>
      <c r="L350" s="2" t="str">
        <f t="shared" si="10"/>
        <v xml:space="preserve"> </v>
      </c>
      <c r="M350" s="1" t="str">
        <f t="shared" si="11"/>
        <v/>
      </c>
    </row>
    <row r="351" spans="1:13" hidden="1" x14ac:dyDescent="0.25">
      <c r="A351" s="24"/>
      <c r="B351" s="23"/>
      <c r="C351" s="23"/>
      <c r="D351" s="2"/>
      <c r="E351" s="2"/>
      <c r="F351" s="25"/>
      <c r="G351" s="2"/>
      <c r="H351" s="2"/>
      <c r="I351" s="2"/>
      <c r="J351" s="2"/>
      <c r="K351" s="2"/>
      <c r="L351" s="2" t="str">
        <f t="shared" si="10"/>
        <v xml:space="preserve"> </v>
      </c>
      <c r="M351" s="1" t="str">
        <f t="shared" si="11"/>
        <v/>
      </c>
    </row>
    <row r="352" spans="1:13" hidden="1" x14ac:dyDescent="0.25">
      <c r="A352" s="24"/>
      <c r="B352" s="23"/>
      <c r="C352" s="23"/>
      <c r="D352" s="2"/>
      <c r="E352" s="2"/>
      <c r="F352" s="25"/>
      <c r="G352" s="2"/>
      <c r="H352" s="2"/>
      <c r="I352" s="2"/>
      <c r="J352" s="2"/>
      <c r="K352" s="2"/>
      <c r="L352" s="2" t="str">
        <f t="shared" si="10"/>
        <v xml:space="preserve"> </v>
      </c>
      <c r="M352" s="1" t="str">
        <f t="shared" si="11"/>
        <v/>
      </c>
    </row>
    <row r="353" spans="1:13" hidden="1" x14ac:dyDescent="0.25">
      <c r="A353" s="24"/>
      <c r="B353" s="23"/>
      <c r="C353" s="23"/>
      <c r="D353" s="2"/>
      <c r="E353" s="2"/>
      <c r="F353" s="25"/>
      <c r="G353" s="2"/>
      <c r="H353" s="2"/>
      <c r="I353" s="2"/>
      <c r="J353" s="2"/>
      <c r="K353" s="2"/>
      <c r="L353" s="2" t="str">
        <f t="shared" si="10"/>
        <v xml:space="preserve"> </v>
      </c>
      <c r="M353" s="1" t="str">
        <f t="shared" si="11"/>
        <v/>
      </c>
    </row>
    <row r="354" spans="1:13" hidden="1" x14ac:dyDescent="0.25">
      <c r="A354" s="24"/>
      <c r="B354" s="23"/>
      <c r="C354" s="23"/>
      <c r="D354" s="2"/>
      <c r="E354" s="2"/>
      <c r="F354" s="25"/>
      <c r="G354" s="2"/>
      <c r="H354" s="2"/>
      <c r="I354" s="2"/>
      <c r="J354" s="2"/>
      <c r="K354" s="2"/>
      <c r="L354" s="2" t="str">
        <f t="shared" si="10"/>
        <v xml:space="preserve"> </v>
      </c>
      <c r="M354" s="1" t="str">
        <f t="shared" si="11"/>
        <v/>
      </c>
    </row>
    <row r="355" spans="1:13" hidden="1" x14ac:dyDescent="0.25">
      <c r="A355" s="24"/>
      <c r="B355" s="23"/>
      <c r="C355" s="23"/>
      <c r="D355" s="2"/>
      <c r="E355" s="2"/>
      <c r="F355" s="25"/>
      <c r="G355" s="2"/>
      <c r="H355" s="2"/>
      <c r="I355" s="2"/>
      <c r="J355" s="2"/>
      <c r="K355" s="2"/>
      <c r="L355" s="2" t="str">
        <f t="shared" si="10"/>
        <v xml:space="preserve"> </v>
      </c>
      <c r="M355" s="1" t="str">
        <f t="shared" si="11"/>
        <v/>
      </c>
    </row>
    <row r="356" spans="1:13" hidden="1" x14ac:dyDescent="0.25">
      <c r="A356" s="24"/>
      <c r="B356" s="23"/>
      <c r="C356" s="23"/>
      <c r="D356" s="2"/>
      <c r="E356" s="2"/>
      <c r="F356" s="25"/>
      <c r="G356" s="2"/>
      <c r="H356" s="2"/>
      <c r="I356" s="2"/>
      <c r="J356" s="2"/>
      <c r="K356" s="2"/>
      <c r="L356" s="2" t="str">
        <f t="shared" si="10"/>
        <v xml:space="preserve"> </v>
      </c>
      <c r="M356" s="1" t="str">
        <f t="shared" si="11"/>
        <v/>
      </c>
    </row>
    <row r="357" spans="1:13" hidden="1" x14ac:dyDescent="0.25">
      <c r="A357" s="24"/>
      <c r="B357" s="23"/>
      <c r="C357" s="23"/>
      <c r="D357" s="2"/>
      <c r="E357" s="2"/>
      <c r="F357" s="25"/>
      <c r="G357" s="2"/>
      <c r="H357" s="2"/>
      <c r="I357" s="2"/>
      <c r="J357" s="2"/>
      <c r="K357" s="2"/>
      <c r="L357" s="2" t="str">
        <f t="shared" si="10"/>
        <v xml:space="preserve"> </v>
      </c>
      <c r="M357" s="1" t="str">
        <f t="shared" si="11"/>
        <v/>
      </c>
    </row>
    <row r="358" spans="1:13" hidden="1" x14ac:dyDescent="0.25">
      <c r="A358" s="24"/>
      <c r="B358" s="23"/>
      <c r="C358" s="23"/>
      <c r="D358" s="2"/>
      <c r="E358" s="2"/>
      <c r="F358" s="25"/>
      <c r="G358" s="2"/>
      <c r="H358" s="2"/>
      <c r="I358" s="2"/>
      <c r="J358" s="2"/>
      <c r="K358" s="2"/>
      <c r="L358" s="2" t="str">
        <f t="shared" si="10"/>
        <v xml:space="preserve"> </v>
      </c>
      <c r="M358" s="1" t="str">
        <f t="shared" si="11"/>
        <v/>
      </c>
    </row>
    <row r="359" spans="1:13" hidden="1" x14ac:dyDescent="0.25">
      <c r="A359" s="24"/>
      <c r="B359" s="23"/>
      <c r="C359" s="23"/>
      <c r="D359" s="2"/>
      <c r="E359" s="2"/>
      <c r="F359" s="25"/>
      <c r="G359" s="2"/>
      <c r="H359" s="2"/>
      <c r="I359" s="2"/>
      <c r="J359" s="2"/>
      <c r="K359" s="2"/>
      <c r="L359" s="2" t="str">
        <f t="shared" si="10"/>
        <v xml:space="preserve"> </v>
      </c>
      <c r="M359" s="1" t="str">
        <f t="shared" si="11"/>
        <v/>
      </c>
    </row>
    <row r="360" spans="1:13" hidden="1" x14ac:dyDescent="0.25">
      <c r="A360" s="24"/>
      <c r="B360" s="23"/>
      <c r="C360" s="23"/>
      <c r="D360" s="2"/>
      <c r="E360" s="2"/>
      <c r="F360" s="25"/>
      <c r="G360" s="2"/>
      <c r="H360" s="2"/>
      <c r="I360" s="2"/>
      <c r="J360" s="2"/>
      <c r="K360" s="2"/>
      <c r="L360" s="2" t="str">
        <f t="shared" si="10"/>
        <v xml:space="preserve"> </v>
      </c>
      <c r="M360" s="1" t="str">
        <f t="shared" si="11"/>
        <v/>
      </c>
    </row>
    <row r="361" spans="1:13" hidden="1" x14ac:dyDescent="0.25">
      <c r="A361" s="24"/>
      <c r="B361" s="23"/>
      <c r="C361" s="23"/>
      <c r="D361" s="2"/>
      <c r="E361" s="2"/>
      <c r="F361" s="25"/>
      <c r="G361" s="2"/>
      <c r="H361" s="2"/>
      <c r="I361" s="2"/>
      <c r="J361" s="2"/>
      <c r="K361" s="2"/>
      <c r="L361" s="2" t="str">
        <f t="shared" si="10"/>
        <v xml:space="preserve"> </v>
      </c>
      <c r="M361" s="1" t="str">
        <f t="shared" si="11"/>
        <v/>
      </c>
    </row>
    <row r="362" spans="1:13" hidden="1" x14ac:dyDescent="0.25">
      <c r="A362" s="24"/>
      <c r="B362" s="23"/>
      <c r="C362" s="23"/>
      <c r="D362" s="2"/>
      <c r="E362" s="2"/>
      <c r="F362" s="25"/>
      <c r="G362" s="2"/>
      <c r="H362" s="2"/>
      <c r="I362" s="2"/>
      <c r="J362" s="2"/>
      <c r="K362" s="2"/>
      <c r="L362" s="2" t="str">
        <f t="shared" si="10"/>
        <v xml:space="preserve"> </v>
      </c>
      <c r="M362" s="1" t="str">
        <f t="shared" si="11"/>
        <v/>
      </c>
    </row>
    <row r="363" spans="1:13" hidden="1" x14ac:dyDescent="0.25">
      <c r="A363" s="24"/>
      <c r="B363" s="23"/>
      <c r="C363" s="23"/>
      <c r="D363" s="2"/>
      <c r="E363" s="2"/>
      <c r="F363" s="25"/>
      <c r="G363" s="2"/>
      <c r="H363" s="2"/>
      <c r="I363" s="2"/>
      <c r="J363" s="2"/>
      <c r="K363" s="2"/>
      <c r="L363" s="2" t="str">
        <f t="shared" ref="L363:L426" si="12">B363&amp;" "&amp;C363</f>
        <v xml:space="preserve"> </v>
      </c>
      <c r="M363" s="1" t="str">
        <f t="shared" si="11"/>
        <v/>
      </c>
    </row>
    <row r="364" spans="1:13" hidden="1" x14ac:dyDescent="0.25">
      <c r="A364" s="6"/>
      <c r="B364" s="5"/>
      <c r="C364" s="5"/>
      <c r="D364" s="2"/>
      <c r="E364" s="2"/>
      <c r="F364" s="3"/>
      <c r="G364" s="2"/>
      <c r="H364" s="2"/>
      <c r="I364" s="2"/>
      <c r="J364" s="2"/>
      <c r="K364" s="2"/>
      <c r="L364" s="2" t="str">
        <f t="shared" si="12"/>
        <v xml:space="preserve"> </v>
      </c>
      <c r="M364" s="1" t="str">
        <f t="shared" si="11"/>
        <v/>
      </c>
    </row>
    <row r="365" spans="1:13" hidden="1" x14ac:dyDescent="0.25">
      <c r="A365" s="24"/>
      <c r="B365" s="5"/>
      <c r="C365" s="5"/>
      <c r="D365" s="2"/>
      <c r="E365" s="2"/>
      <c r="F365" s="3"/>
      <c r="G365" s="2"/>
      <c r="H365" s="2"/>
      <c r="I365" s="2"/>
      <c r="J365" s="2"/>
      <c r="K365" s="2"/>
      <c r="L365" s="2" t="str">
        <f t="shared" si="12"/>
        <v xml:space="preserve"> </v>
      </c>
      <c r="M365" s="1" t="str">
        <f t="shared" si="11"/>
        <v/>
      </c>
    </row>
    <row r="366" spans="1:13" hidden="1" x14ac:dyDescent="0.25">
      <c r="A366" s="24"/>
      <c r="B366" s="5"/>
      <c r="C366" s="5"/>
      <c r="D366" s="2"/>
      <c r="E366" s="2"/>
      <c r="F366" s="3"/>
      <c r="G366" s="2"/>
      <c r="H366" s="2"/>
      <c r="I366" s="2"/>
      <c r="J366" s="2"/>
      <c r="K366" s="2"/>
      <c r="L366" s="2" t="str">
        <f t="shared" si="12"/>
        <v xml:space="preserve"> </v>
      </c>
      <c r="M366" s="1" t="str">
        <f t="shared" si="11"/>
        <v/>
      </c>
    </row>
    <row r="367" spans="1:13" hidden="1" x14ac:dyDescent="0.25">
      <c r="A367" s="24"/>
      <c r="B367" s="5"/>
      <c r="C367" s="5"/>
      <c r="D367" s="2"/>
      <c r="E367" s="2"/>
      <c r="F367" s="3"/>
      <c r="G367" s="2"/>
      <c r="H367" s="2"/>
      <c r="I367" s="2"/>
      <c r="J367" s="2"/>
      <c r="K367" s="2"/>
      <c r="L367" s="2" t="str">
        <f t="shared" si="12"/>
        <v xml:space="preserve"> </v>
      </c>
      <c r="M367" s="1" t="str">
        <f t="shared" si="11"/>
        <v/>
      </c>
    </row>
    <row r="368" spans="1:13" hidden="1" x14ac:dyDescent="0.25">
      <c r="A368" s="24"/>
      <c r="B368" s="5"/>
      <c r="C368" s="5"/>
      <c r="D368" s="2"/>
      <c r="E368" s="2"/>
      <c r="F368" s="3"/>
      <c r="G368" s="2"/>
      <c r="H368" s="2"/>
      <c r="I368" s="2"/>
      <c r="J368" s="2"/>
      <c r="K368" s="2"/>
      <c r="L368" s="2" t="str">
        <f t="shared" si="12"/>
        <v xml:space="preserve"> </v>
      </c>
      <c r="M368" s="1" t="str">
        <f t="shared" si="11"/>
        <v/>
      </c>
    </row>
    <row r="369" spans="1:13" hidden="1" x14ac:dyDescent="0.25">
      <c r="A369" s="24"/>
      <c r="B369" s="5"/>
      <c r="C369" s="5"/>
      <c r="D369" s="2"/>
      <c r="E369" s="2"/>
      <c r="F369" s="3"/>
      <c r="G369" s="2"/>
      <c r="H369" s="2"/>
      <c r="I369" s="2"/>
      <c r="J369" s="2"/>
      <c r="K369" s="2"/>
      <c r="L369" s="2" t="str">
        <f t="shared" si="12"/>
        <v xml:space="preserve"> </v>
      </c>
      <c r="M369" s="1" t="str">
        <f t="shared" si="11"/>
        <v/>
      </c>
    </row>
    <row r="370" spans="1:13" hidden="1" x14ac:dyDescent="0.25">
      <c r="A370" s="24"/>
      <c r="B370" s="5"/>
      <c r="C370" s="5"/>
      <c r="D370" s="2"/>
      <c r="E370" s="2"/>
      <c r="F370" s="3"/>
      <c r="G370" s="2"/>
      <c r="H370" s="2"/>
      <c r="I370" s="2"/>
      <c r="J370" s="2"/>
      <c r="K370" s="2"/>
      <c r="L370" s="2" t="str">
        <f t="shared" si="12"/>
        <v xml:space="preserve"> </v>
      </c>
      <c r="M370" s="1" t="str">
        <f t="shared" si="11"/>
        <v/>
      </c>
    </row>
    <row r="371" spans="1:13" hidden="1" x14ac:dyDescent="0.25">
      <c r="A371" s="24"/>
      <c r="B371" s="5"/>
      <c r="C371" s="5"/>
      <c r="D371" s="2"/>
      <c r="E371" s="2"/>
      <c r="F371" s="3"/>
      <c r="G371" s="2"/>
      <c r="H371" s="2"/>
      <c r="I371" s="2"/>
      <c r="J371" s="2"/>
      <c r="K371" s="2"/>
      <c r="L371" s="2" t="str">
        <f t="shared" si="12"/>
        <v xml:space="preserve"> </v>
      </c>
      <c r="M371" s="1" t="str">
        <f t="shared" si="11"/>
        <v/>
      </c>
    </row>
    <row r="372" spans="1:13" hidden="1" x14ac:dyDescent="0.25">
      <c r="A372" s="24"/>
      <c r="B372" s="5"/>
      <c r="C372" s="5"/>
      <c r="D372" s="2"/>
      <c r="E372" s="2"/>
      <c r="F372" s="3"/>
      <c r="G372" s="2"/>
      <c r="H372" s="2"/>
      <c r="I372" s="2"/>
      <c r="J372" s="2"/>
      <c r="K372" s="2"/>
      <c r="L372" s="2" t="str">
        <f t="shared" si="12"/>
        <v xml:space="preserve"> </v>
      </c>
      <c r="M372" s="1" t="str">
        <f t="shared" si="11"/>
        <v/>
      </c>
    </row>
    <row r="373" spans="1:13" hidden="1" x14ac:dyDescent="0.25">
      <c r="A373" s="24"/>
      <c r="B373" s="5"/>
      <c r="C373" s="5"/>
      <c r="D373" s="2"/>
      <c r="E373" s="2"/>
      <c r="F373" s="3"/>
      <c r="G373" s="2"/>
      <c r="H373" s="2"/>
      <c r="I373" s="2"/>
      <c r="J373" s="2"/>
      <c r="K373" s="2"/>
      <c r="L373" s="2" t="str">
        <f t="shared" si="12"/>
        <v xml:space="preserve"> </v>
      </c>
      <c r="M373" s="1" t="str">
        <f t="shared" si="11"/>
        <v/>
      </c>
    </row>
    <row r="374" spans="1:13" hidden="1" x14ac:dyDescent="0.25">
      <c r="A374" s="24"/>
      <c r="B374" s="5"/>
      <c r="C374" s="5"/>
      <c r="D374" s="2"/>
      <c r="E374" s="2"/>
      <c r="F374" s="3"/>
      <c r="G374" s="2"/>
      <c r="H374" s="2"/>
      <c r="I374" s="2"/>
      <c r="J374" s="2"/>
      <c r="K374" s="2"/>
      <c r="L374" s="2" t="str">
        <f t="shared" si="12"/>
        <v xml:space="preserve"> </v>
      </c>
      <c r="M374" s="1" t="str">
        <f t="shared" si="11"/>
        <v/>
      </c>
    </row>
    <row r="375" spans="1:13" hidden="1" x14ac:dyDescent="0.25">
      <c r="A375" s="24"/>
      <c r="B375" s="5"/>
      <c r="C375" s="5"/>
      <c r="D375" s="2"/>
      <c r="E375" s="2"/>
      <c r="F375" s="3"/>
      <c r="G375" s="2"/>
      <c r="H375" s="2"/>
      <c r="I375" s="2"/>
      <c r="J375" s="2"/>
      <c r="K375" s="2"/>
      <c r="L375" s="2" t="str">
        <f t="shared" si="12"/>
        <v xml:space="preserve"> </v>
      </c>
      <c r="M375" s="1" t="str">
        <f t="shared" si="11"/>
        <v/>
      </c>
    </row>
    <row r="376" spans="1:13" hidden="1" x14ac:dyDescent="0.25">
      <c r="A376" s="24"/>
      <c r="B376" s="5"/>
      <c r="C376" s="5"/>
      <c r="D376" s="2"/>
      <c r="E376" s="2"/>
      <c r="F376" s="3"/>
      <c r="G376" s="2"/>
      <c r="H376" s="2"/>
      <c r="I376" s="2"/>
      <c r="J376" s="2"/>
      <c r="K376" s="2"/>
      <c r="L376" s="2" t="str">
        <f t="shared" si="12"/>
        <v xml:space="preserve"> </v>
      </c>
      <c r="M376" s="1" t="str">
        <f t="shared" si="11"/>
        <v/>
      </c>
    </row>
    <row r="377" spans="1:13" hidden="1" x14ac:dyDescent="0.25">
      <c r="A377" s="24"/>
      <c r="B377" s="5"/>
      <c r="C377" s="5"/>
      <c r="D377" s="2"/>
      <c r="E377" s="2"/>
      <c r="F377" s="3"/>
      <c r="G377" s="2"/>
      <c r="H377" s="2"/>
      <c r="I377" s="2"/>
      <c r="J377" s="2"/>
      <c r="K377" s="2"/>
      <c r="L377" s="2" t="str">
        <f t="shared" si="12"/>
        <v xml:space="preserve"> </v>
      </c>
      <c r="M377" s="1" t="str">
        <f t="shared" si="11"/>
        <v/>
      </c>
    </row>
    <row r="378" spans="1:13" hidden="1" x14ac:dyDescent="0.25">
      <c r="A378" s="24"/>
      <c r="B378" s="5"/>
      <c r="C378" s="5"/>
      <c r="D378" s="2"/>
      <c r="E378" s="2"/>
      <c r="F378" s="3"/>
      <c r="G378" s="2"/>
      <c r="H378" s="2"/>
      <c r="I378" s="2"/>
      <c r="J378" s="2"/>
      <c r="K378" s="2"/>
      <c r="L378" s="2" t="str">
        <f t="shared" si="12"/>
        <v xml:space="preserve"> </v>
      </c>
      <c r="M378" s="1" t="str">
        <f t="shared" si="11"/>
        <v/>
      </c>
    </row>
    <row r="379" spans="1:13" hidden="1" x14ac:dyDescent="0.25">
      <c r="A379" s="24"/>
      <c r="B379" s="5"/>
      <c r="C379" s="5"/>
      <c r="D379" s="2"/>
      <c r="E379" s="2"/>
      <c r="F379" s="3"/>
      <c r="G379" s="2"/>
      <c r="H379" s="2"/>
      <c r="I379" s="2"/>
      <c r="J379" s="2"/>
      <c r="K379" s="2"/>
      <c r="L379" s="2" t="str">
        <f t="shared" si="12"/>
        <v xml:space="preserve"> </v>
      </c>
      <c r="M379" s="1" t="str">
        <f t="shared" si="11"/>
        <v/>
      </c>
    </row>
    <row r="380" spans="1:13" hidden="1" x14ac:dyDescent="0.25">
      <c r="A380" s="24"/>
      <c r="B380" s="5"/>
      <c r="C380" s="5"/>
      <c r="D380" s="2"/>
      <c r="E380" s="2"/>
      <c r="F380" s="3"/>
      <c r="G380" s="2"/>
      <c r="H380" s="2"/>
      <c r="I380" s="2"/>
      <c r="J380" s="2"/>
      <c r="K380" s="2"/>
      <c r="L380" s="2" t="str">
        <f t="shared" si="12"/>
        <v xml:space="preserve"> </v>
      </c>
      <c r="M380" s="1" t="str">
        <f t="shared" si="11"/>
        <v/>
      </c>
    </row>
    <row r="381" spans="1:13" hidden="1" x14ac:dyDescent="0.25">
      <c r="A381" s="24"/>
      <c r="B381" s="5"/>
      <c r="C381" s="5"/>
      <c r="D381" s="2"/>
      <c r="E381" s="2"/>
      <c r="F381" s="3"/>
      <c r="G381" s="2"/>
      <c r="H381" s="2"/>
      <c r="I381" s="2"/>
      <c r="J381" s="2"/>
      <c r="K381" s="2"/>
      <c r="L381" s="2" t="str">
        <f t="shared" si="12"/>
        <v xml:space="preserve"> </v>
      </c>
      <c r="M381" s="1" t="str">
        <f t="shared" si="11"/>
        <v/>
      </c>
    </row>
    <row r="382" spans="1:13" hidden="1" x14ac:dyDescent="0.25">
      <c r="A382" s="24"/>
      <c r="B382" s="5"/>
      <c r="C382" s="5"/>
      <c r="D382" s="2"/>
      <c r="E382" s="2"/>
      <c r="F382" s="3"/>
      <c r="G382" s="2"/>
      <c r="H382" s="2"/>
      <c r="I382" s="2"/>
      <c r="J382" s="2"/>
      <c r="K382" s="2"/>
      <c r="L382" s="2" t="str">
        <f t="shared" si="12"/>
        <v xml:space="preserve"> </v>
      </c>
      <c r="M382" s="1" t="str">
        <f t="shared" si="11"/>
        <v/>
      </c>
    </row>
    <row r="383" spans="1:13" hidden="1" x14ac:dyDescent="0.25">
      <c r="A383" s="24"/>
      <c r="B383" s="5"/>
      <c r="C383" s="5"/>
      <c r="D383" s="2"/>
      <c r="E383" s="2"/>
      <c r="F383" s="3"/>
      <c r="G383" s="2"/>
      <c r="H383" s="2"/>
      <c r="I383" s="2"/>
      <c r="J383" s="2"/>
      <c r="K383" s="2"/>
      <c r="L383" s="2" t="str">
        <f t="shared" si="12"/>
        <v xml:space="preserve"> </v>
      </c>
      <c r="M383" s="1" t="str">
        <f t="shared" si="11"/>
        <v/>
      </c>
    </row>
    <row r="384" spans="1:13" hidden="1" x14ac:dyDescent="0.25">
      <c r="A384" s="24"/>
      <c r="B384" s="5"/>
      <c r="C384" s="5"/>
      <c r="D384" s="2"/>
      <c r="E384" s="2"/>
      <c r="F384" s="3"/>
      <c r="G384" s="2"/>
      <c r="H384" s="2"/>
      <c r="I384" s="2"/>
      <c r="J384" s="2"/>
      <c r="K384" s="2"/>
      <c r="L384" s="2" t="str">
        <f t="shared" si="12"/>
        <v xml:space="preserve"> </v>
      </c>
      <c r="M384" s="1" t="str">
        <f t="shared" si="11"/>
        <v/>
      </c>
    </row>
    <row r="385" spans="1:13" hidden="1" x14ac:dyDescent="0.25">
      <c r="A385" s="24"/>
      <c r="B385" s="5"/>
      <c r="C385" s="5"/>
      <c r="D385" s="2"/>
      <c r="E385" s="2"/>
      <c r="F385" s="3"/>
      <c r="G385" s="2"/>
      <c r="H385" s="2"/>
      <c r="I385" s="2"/>
      <c r="J385" s="2"/>
      <c r="K385" s="2"/>
      <c r="L385" s="2" t="str">
        <f t="shared" si="12"/>
        <v xml:space="preserve"> </v>
      </c>
      <c r="M385" s="1" t="str">
        <f t="shared" si="11"/>
        <v/>
      </c>
    </row>
    <row r="386" spans="1:13" hidden="1" x14ac:dyDescent="0.25">
      <c r="A386" s="24"/>
      <c r="B386" s="5"/>
      <c r="C386" s="5"/>
      <c r="D386" s="2"/>
      <c r="E386" s="2"/>
      <c r="F386" s="3"/>
      <c r="G386" s="2"/>
      <c r="H386" s="2"/>
      <c r="I386" s="2"/>
      <c r="J386" s="2"/>
      <c r="K386" s="2"/>
      <c r="L386" s="2" t="str">
        <f t="shared" si="12"/>
        <v xml:space="preserve"> </v>
      </c>
      <c r="M386" s="1" t="str">
        <f t="shared" si="11"/>
        <v/>
      </c>
    </row>
    <row r="387" spans="1:13" hidden="1" x14ac:dyDescent="0.25">
      <c r="A387" s="24"/>
      <c r="B387" s="5"/>
      <c r="C387" s="5"/>
      <c r="D387" s="2"/>
      <c r="E387" s="2"/>
      <c r="F387" s="3"/>
      <c r="G387" s="2"/>
      <c r="H387" s="2"/>
      <c r="I387" s="2"/>
      <c r="J387" s="2"/>
      <c r="K387" s="2"/>
      <c r="L387" s="2" t="str">
        <f t="shared" si="12"/>
        <v xml:space="preserve"> </v>
      </c>
      <c r="M387" s="1" t="str">
        <f t="shared" ref="M387:M450" si="13">IF(ISBLANK(F387),"",IF(F387&lt;4,CHOOSE(F387,3,2,1),0)+G387*2+H387+1)</f>
        <v/>
      </c>
    </row>
    <row r="388" spans="1:13" hidden="1" x14ac:dyDescent="0.25">
      <c r="A388" s="24"/>
      <c r="B388" s="5"/>
      <c r="C388" s="5"/>
      <c r="D388" s="2"/>
      <c r="E388" s="2"/>
      <c r="F388" s="3"/>
      <c r="G388" s="2"/>
      <c r="H388" s="2"/>
      <c r="I388" s="2"/>
      <c r="J388" s="2"/>
      <c r="K388" s="2"/>
      <c r="L388" s="2" t="str">
        <f t="shared" si="12"/>
        <v xml:space="preserve"> </v>
      </c>
      <c r="M388" s="1" t="str">
        <f t="shared" si="13"/>
        <v/>
      </c>
    </row>
    <row r="389" spans="1:13" hidden="1" x14ac:dyDescent="0.25">
      <c r="A389" s="24"/>
      <c r="B389" s="5"/>
      <c r="C389" s="5"/>
      <c r="D389" s="2"/>
      <c r="E389" s="2"/>
      <c r="F389" s="3"/>
      <c r="G389" s="2"/>
      <c r="H389" s="2"/>
      <c r="I389" s="2"/>
      <c r="J389" s="2"/>
      <c r="K389" s="2"/>
      <c r="L389" s="2" t="str">
        <f t="shared" si="12"/>
        <v xml:space="preserve"> </v>
      </c>
      <c r="M389" s="1" t="str">
        <f t="shared" si="13"/>
        <v/>
      </c>
    </row>
    <row r="390" spans="1:13" hidden="1" x14ac:dyDescent="0.25">
      <c r="A390" s="24"/>
      <c r="B390" s="5"/>
      <c r="C390" s="5"/>
      <c r="D390" s="2"/>
      <c r="E390" s="2"/>
      <c r="F390" s="3"/>
      <c r="G390" s="2"/>
      <c r="H390" s="2"/>
      <c r="I390" s="2"/>
      <c r="J390" s="2"/>
      <c r="K390" s="2"/>
      <c r="L390" s="2" t="str">
        <f t="shared" si="12"/>
        <v xml:space="preserve"> </v>
      </c>
      <c r="M390" s="1" t="str">
        <f t="shared" si="13"/>
        <v/>
      </c>
    </row>
    <row r="391" spans="1:13" hidden="1" x14ac:dyDescent="0.25">
      <c r="A391" s="24"/>
      <c r="B391" s="5"/>
      <c r="C391" s="5"/>
      <c r="D391" s="2"/>
      <c r="E391" s="2"/>
      <c r="F391" s="3"/>
      <c r="G391" s="2"/>
      <c r="H391" s="2"/>
      <c r="I391" s="2"/>
      <c r="J391" s="2"/>
      <c r="K391" s="2"/>
      <c r="L391" s="2" t="str">
        <f t="shared" si="12"/>
        <v xml:space="preserve"> </v>
      </c>
      <c r="M391" s="1" t="str">
        <f t="shared" si="13"/>
        <v/>
      </c>
    </row>
    <row r="392" spans="1:13" hidden="1" x14ac:dyDescent="0.25">
      <c r="A392" s="24"/>
      <c r="B392" s="5"/>
      <c r="C392" s="5"/>
      <c r="D392" s="2"/>
      <c r="E392" s="2"/>
      <c r="F392" s="3"/>
      <c r="G392" s="2"/>
      <c r="H392" s="2"/>
      <c r="I392" s="2"/>
      <c r="J392" s="2"/>
      <c r="K392" s="2"/>
      <c r="L392" s="2" t="str">
        <f t="shared" si="12"/>
        <v xml:space="preserve"> </v>
      </c>
      <c r="M392" s="1" t="str">
        <f t="shared" si="13"/>
        <v/>
      </c>
    </row>
    <row r="393" spans="1:13" hidden="1" x14ac:dyDescent="0.25">
      <c r="A393" s="24"/>
      <c r="B393" s="5"/>
      <c r="C393" s="5"/>
      <c r="D393" s="2"/>
      <c r="E393" s="2"/>
      <c r="F393" s="3"/>
      <c r="G393" s="2"/>
      <c r="H393" s="2"/>
      <c r="I393" s="2"/>
      <c r="J393" s="2"/>
      <c r="K393" s="2"/>
      <c r="L393" s="2" t="str">
        <f t="shared" si="12"/>
        <v xml:space="preserve"> </v>
      </c>
      <c r="M393" s="1" t="str">
        <f t="shared" si="13"/>
        <v/>
      </c>
    </row>
    <row r="394" spans="1:13" hidden="1" x14ac:dyDescent="0.25">
      <c r="A394" s="24"/>
      <c r="B394" s="5"/>
      <c r="C394" s="5"/>
      <c r="D394" s="2"/>
      <c r="E394" s="2"/>
      <c r="F394" s="3"/>
      <c r="G394" s="2"/>
      <c r="H394" s="2"/>
      <c r="I394" s="2"/>
      <c r="J394" s="2"/>
      <c r="K394" s="2"/>
      <c r="L394" s="2" t="str">
        <f t="shared" si="12"/>
        <v xml:space="preserve"> </v>
      </c>
      <c r="M394" s="1" t="str">
        <f t="shared" si="13"/>
        <v/>
      </c>
    </row>
    <row r="395" spans="1:13" hidden="1" x14ac:dyDescent="0.25">
      <c r="A395" s="24"/>
      <c r="B395" s="5"/>
      <c r="C395" s="5"/>
      <c r="D395" s="2"/>
      <c r="E395" s="2"/>
      <c r="F395" s="3"/>
      <c r="G395" s="2"/>
      <c r="H395" s="2"/>
      <c r="I395" s="2"/>
      <c r="J395" s="2"/>
      <c r="K395" s="2"/>
      <c r="L395" s="2" t="str">
        <f t="shared" si="12"/>
        <v xml:space="preserve"> </v>
      </c>
      <c r="M395" s="1" t="str">
        <f t="shared" si="13"/>
        <v/>
      </c>
    </row>
    <row r="396" spans="1:13" hidden="1" x14ac:dyDescent="0.25">
      <c r="A396" s="24"/>
      <c r="B396" s="5"/>
      <c r="C396" s="5"/>
      <c r="D396" s="2"/>
      <c r="E396" s="2"/>
      <c r="F396" s="3"/>
      <c r="G396" s="2"/>
      <c r="H396" s="2"/>
      <c r="I396" s="2"/>
      <c r="J396" s="2"/>
      <c r="K396" s="2"/>
      <c r="L396" s="2" t="str">
        <f t="shared" si="12"/>
        <v xml:space="preserve"> </v>
      </c>
      <c r="M396" s="1" t="str">
        <f t="shared" si="13"/>
        <v/>
      </c>
    </row>
    <row r="397" spans="1:13" hidden="1" x14ac:dyDescent="0.25">
      <c r="A397" s="24"/>
      <c r="B397" s="5"/>
      <c r="C397" s="5"/>
      <c r="D397" s="2"/>
      <c r="E397" s="2"/>
      <c r="F397" s="3"/>
      <c r="G397" s="2"/>
      <c r="H397" s="2"/>
      <c r="I397" s="2"/>
      <c r="J397" s="2"/>
      <c r="K397" s="2"/>
      <c r="L397" s="2" t="str">
        <f t="shared" si="12"/>
        <v xml:space="preserve"> </v>
      </c>
      <c r="M397" s="1" t="str">
        <f t="shared" si="13"/>
        <v/>
      </c>
    </row>
    <row r="398" spans="1:13" hidden="1" x14ac:dyDescent="0.25">
      <c r="A398" s="24"/>
      <c r="B398" s="5"/>
      <c r="C398" s="5"/>
      <c r="D398" s="2"/>
      <c r="E398" s="2"/>
      <c r="F398" s="3"/>
      <c r="G398" s="2"/>
      <c r="H398" s="2"/>
      <c r="I398" s="2"/>
      <c r="J398" s="2"/>
      <c r="K398" s="2"/>
      <c r="L398" s="2" t="str">
        <f t="shared" si="12"/>
        <v xml:space="preserve"> </v>
      </c>
      <c r="M398" s="1" t="str">
        <f t="shared" si="13"/>
        <v/>
      </c>
    </row>
    <row r="399" spans="1:13" hidden="1" x14ac:dyDescent="0.25">
      <c r="A399" s="24"/>
      <c r="B399" s="5"/>
      <c r="C399" s="5"/>
      <c r="D399" s="2"/>
      <c r="E399" s="2"/>
      <c r="F399" s="3"/>
      <c r="G399" s="2"/>
      <c r="H399" s="2"/>
      <c r="I399" s="2"/>
      <c r="J399" s="2"/>
      <c r="K399" s="2"/>
      <c r="L399" s="2" t="str">
        <f t="shared" si="12"/>
        <v xml:space="preserve"> </v>
      </c>
      <c r="M399" s="1" t="str">
        <f t="shared" si="13"/>
        <v/>
      </c>
    </row>
    <row r="400" spans="1:13" hidden="1" x14ac:dyDescent="0.25">
      <c r="A400" s="24"/>
      <c r="B400" s="5"/>
      <c r="C400" s="5"/>
      <c r="D400" s="2"/>
      <c r="E400" s="2"/>
      <c r="F400" s="3"/>
      <c r="G400" s="2"/>
      <c r="H400" s="2"/>
      <c r="I400" s="2"/>
      <c r="J400" s="2"/>
      <c r="K400" s="2"/>
      <c r="L400" s="2" t="str">
        <f t="shared" si="12"/>
        <v xml:space="preserve"> </v>
      </c>
      <c r="M400" s="1" t="str">
        <f t="shared" si="13"/>
        <v/>
      </c>
    </row>
    <row r="401" spans="1:13" hidden="1" x14ac:dyDescent="0.25">
      <c r="A401" s="24"/>
      <c r="B401" s="5"/>
      <c r="C401" s="5"/>
      <c r="D401" s="2"/>
      <c r="E401" s="2"/>
      <c r="F401" s="3"/>
      <c r="G401" s="2"/>
      <c r="H401" s="2"/>
      <c r="I401" s="2"/>
      <c r="J401" s="2"/>
      <c r="K401" s="2"/>
      <c r="L401" s="2" t="str">
        <f t="shared" si="12"/>
        <v xml:space="preserve"> </v>
      </c>
      <c r="M401" s="1" t="str">
        <f t="shared" si="13"/>
        <v/>
      </c>
    </row>
    <row r="402" spans="1:13" hidden="1" x14ac:dyDescent="0.25">
      <c r="A402" s="24"/>
      <c r="B402" s="5"/>
      <c r="C402" s="5"/>
      <c r="D402" s="2"/>
      <c r="E402" s="2"/>
      <c r="F402" s="3"/>
      <c r="G402" s="2"/>
      <c r="H402" s="2"/>
      <c r="I402" s="2"/>
      <c r="J402" s="2"/>
      <c r="K402" s="2"/>
      <c r="L402" s="2" t="str">
        <f t="shared" si="12"/>
        <v xml:space="preserve"> </v>
      </c>
      <c r="M402" s="1" t="str">
        <f t="shared" si="13"/>
        <v/>
      </c>
    </row>
    <row r="403" spans="1:13" hidden="1" x14ac:dyDescent="0.25">
      <c r="A403" s="24"/>
      <c r="B403" s="5"/>
      <c r="C403" s="5"/>
      <c r="D403" s="2"/>
      <c r="E403" s="2"/>
      <c r="F403" s="3"/>
      <c r="G403" s="2"/>
      <c r="H403" s="2"/>
      <c r="I403" s="2"/>
      <c r="J403" s="2"/>
      <c r="K403" s="2"/>
      <c r="L403" s="2" t="str">
        <f t="shared" si="12"/>
        <v xml:space="preserve"> </v>
      </c>
      <c r="M403" s="1" t="str">
        <f t="shared" si="13"/>
        <v/>
      </c>
    </row>
    <row r="404" spans="1:13" hidden="1" x14ac:dyDescent="0.25">
      <c r="A404" s="24"/>
      <c r="B404" s="5"/>
      <c r="C404" s="5"/>
      <c r="D404" s="2"/>
      <c r="E404" s="2"/>
      <c r="F404" s="3"/>
      <c r="G404" s="2"/>
      <c r="H404" s="2"/>
      <c r="I404" s="2"/>
      <c r="J404" s="2"/>
      <c r="K404" s="2"/>
      <c r="L404" s="2" t="str">
        <f t="shared" si="12"/>
        <v xml:space="preserve"> </v>
      </c>
      <c r="M404" s="1" t="str">
        <f t="shared" si="13"/>
        <v/>
      </c>
    </row>
    <row r="405" spans="1:13" hidden="1" x14ac:dyDescent="0.25">
      <c r="A405" s="24"/>
      <c r="B405" s="5"/>
      <c r="C405" s="5"/>
      <c r="D405" s="2"/>
      <c r="E405" s="2"/>
      <c r="F405" s="3"/>
      <c r="G405" s="2"/>
      <c r="H405" s="2"/>
      <c r="I405" s="2"/>
      <c r="J405" s="2"/>
      <c r="K405" s="2"/>
      <c r="L405" s="2" t="str">
        <f t="shared" si="12"/>
        <v xml:space="preserve"> </v>
      </c>
      <c r="M405" s="1" t="str">
        <f t="shared" si="13"/>
        <v/>
      </c>
    </row>
    <row r="406" spans="1:13" hidden="1" x14ac:dyDescent="0.25">
      <c r="A406" s="24"/>
      <c r="B406" s="5"/>
      <c r="C406" s="5"/>
      <c r="D406" s="2"/>
      <c r="E406" s="2"/>
      <c r="F406" s="3"/>
      <c r="G406" s="2"/>
      <c r="H406" s="2"/>
      <c r="I406" s="2"/>
      <c r="J406" s="2"/>
      <c r="K406" s="2"/>
      <c r="L406" s="2" t="str">
        <f t="shared" si="12"/>
        <v xml:space="preserve"> </v>
      </c>
      <c r="M406" s="1" t="str">
        <f t="shared" si="13"/>
        <v/>
      </c>
    </row>
    <row r="407" spans="1:13" hidden="1" x14ac:dyDescent="0.25">
      <c r="A407" s="24"/>
      <c r="B407" s="5"/>
      <c r="C407" s="5"/>
      <c r="D407" s="2"/>
      <c r="E407" s="2"/>
      <c r="F407" s="3"/>
      <c r="G407" s="2"/>
      <c r="H407" s="2"/>
      <c r="I407" s="2"/>
      <c r="J407" s="2"/>
      <c r="K407" s="2"/>
      <c r="L407" s="2" t="str">
        <f t="shared" si="12"/>
        <v xml:space="preserve"> </v>
      </c>
      <c r="M407" s="1" t="str">
        <f t="shared" si="13"/>
        <v/>
      </c>
    </row>
    <row r="408" spans="1:13" hidden="1" x14ac:dyDescent="0.25">
      <c r="A408" s="24"/>
      <c r="B408" s="5"/>
      <c r="C408" s="5"/>
      <c r="D408" s="2"/>
      <c r="E408" s="2"/>
      <c r="F408" s="3"/>
      <c r="G408" s="2"/>
      <c r="H408" s="2"/>
      <c r="I408" s="2"/>
      <c r="J408" s="2"/>
      <c r="K408" s="2"/>
      <c r="L408" s="2" t="str">
        <f t="shared" si="12"/>
        <v xml:space="preserve"> </v>
      </c>
      <c r="M408" s="1" t="str">
        <f t="shared" si="13"/>
        <v/>
      </c>
    </row>
    <row r="409" spans="1:13" hidden="1" x14ac:dyDescent="0.25">
      <c r="A409" s="24"/>
      <c r="B409" s="5"/>
      <c r="C409" s="5"/>
      <c r="D409" s="2"/>
      <c r="E409" s="2"/>
      <c r="F409" s="3"/>
      <c r="G409" s="2"/>
      <c r="H409" s="2"/>
      <c r="I409" s="2"/>
      <c r="J409" s="2"/>
      <c r="K409" s="2"/>
      <c r="L409" s="2" t="str">
        <f t="shared" si="12"/>
        <v xml:space="preserve"> </v>
      </c>
      <c r="M409" s="1" t="str">
        <f t="shared" si="13"/>
        <v/>
      </c>
    </row>
    <row r="410" spans="1:13" hidden="1" x14ac:dyDescent="0.25">
      <c r="A410" s="24"/>
      <c r="B410" s="5"/>
      <c r="C410" s="5"/>
      <c r="D410" s="2"/>
      <c r="E410" s="2"/>
      <c r="F410" s="3"/>
      <c r="G410" s="2"/>
      <c r="H410" s="2"/>
      <c r="I410" s="2"/>
      <c r="J410" s="2"/>
      <c r="K410" s="2"/>
      <c r="L410" s="2" t="str">
        <f t="shared" si="12"/>
        <v xml:space="preserve"> </v>
      </c>
      <c r="M410" s="1" t="str">
        <f t="shared" si="13"/>
        <v/>
      </c>
    </row>
    <row r="411" spans="1:13" hidden="1" x14ac:dyDescent="0.25">
      <c r="A411" s="24"/>
      <c r="B411" s="5"/>
      <c r="C411" s="5"/>
      <c r="D411" s="2"/>
      <c r="E411" s="2"/>
      <c r="F411" s="3"/>
      <c r="G411" s="2"/>
      <c r="H411" s="2"/>
      <c r="I411" s="2"/>
      <c r="J411" s="2"/>
      <c r="K411" s="2"/>
      <c r="L411" s="2" t="str">
        <f t="shared" si="12"/>
        <v xml:space="preserve"> </v>
      </c>
      <c r="M411" s="1" t="str">
        <f t="shared" si="13"/>
        <v/>
      </c>
    </row>
    <row r="412" spans="1:13" hidden="1" x14ac:dyDescent="0.25">
      <c r="A412" s="24"/>
      <c r="B412" s="5"/>
      <c r="C412" s="5"/>
      <c r="D412" s="2"/>
      <c r="E412" s="2"/>
      <c r="F412" s="3"/>
      <c r="G412" s="2"/>
      <c r="H412" s="2"/>
      <c r="I412" s="2"/>
      <c r="J412" s="2"/>
      <c r="K412" s="2"/>
      <c r="L412" s="2" t="str">
        <f t="shared" si="12"/>
        <v xml:space="preserve"> </v>
      </c>
      <c r="M412" s="1" t="str">
        <f t="shared" si="13"/>
        <v/>
      </c>
    </row>
    <row r="413" spans="1:13" hidden="1" x14ac:dyDescent="0.25">
      <c r="A413" s="24"/>
      <c r="B413" s="5"/>
      <c r="C413" s="5"/>
      <c r="D413" s="2"/>
      <c r="E413" s="2"/>
      <c r="F413" s="3"/>
      <c r="G413" s="2"/>
      <c r="H413" s="2"/>
      <c r="I413" s="2"/>
      <c r="J413" s="2"/>
      <c r="K413" s="2"/>
      <c r="L413" s="2" t="str">
        <f t="shared" si="12"/>
        <v xml:space="preserve"> </v>
      </c>
      <c r="M413" s="1" t="str">
        <f t="shared" si="13"/>
        <v/>
      </c>
    </row>
    <row r="414" spans="1:13" hidden="1" x14ac:dyDescent="0.25">
      <c r="A414" s="24"/>
      <c r="B414" s="5"/>
      <c r="C414" s="5"/>
      <c r="D414" s="2"/>
      <c r="E414" s="2"/>
      <c r="F414" s="3"/>
      <c r="G414" s="2"/>
      <c r="H414" s="2"/>
      <c r="I414" s="2"/>
      <c r="J414" s="2"/>
      <c r="K414" s="2"/>
      <c r="L414" s="2" t="str">
        <f t="shared" si="12"/>
        <v xml:space="preserve"> </v>
      </c>
      <c r="M414" s="1" t="str">
        <f t="shared" si="13"/>
        <v/>
      </c>
    </row>
    <row r="415" spans="1:13" hidden="1" x14ac:dyDescent="0.25">
      <c r="A415" s="24"/>
      <c r="B415" s="5"/>
      <c r="C415" s="5"/>
      <c r="D415" s="2"/>
      <c r="E415" s="2"/>
      <c r="F415" s="3"/>
      <c r="G415" s="2"/>
      <c r="H415" s="2"/>
      <c r="I415" s="2"/>
      <c r="J415" s="2"/>
      <c r="K415" s="2"/>
      <c r="L415" s="2" t="str">
        <f t="shared" si="12"/>
        <v xml:space="preserve"> </v>
      </c>
      <c r="M415" s="1" t="str">
        <f t="shared" si="13"/>
        <v/>
      </c>
    </row>
    <row r="416" spans="1:13" hidden="1" x14ac:dyDescent="0.25">
      <c r="A416" s="24"/>
      <c r="B416" s="5"/>
      <c r="C416" s="5"/>
      <c r="D416" s="2"/>
      <c r="E416" s="2"/>
      <c r="F416" s="3"/>
      <c r="G416" s="2"/>
      <c r="H416" s="2"/>
      <c r="I416" s="2"/>
      <c r="J416" s="2"/>
      <c r="K416" s="2"/>
      <c r="L416" s="2" t="str">
        <f t="shared" si="12"/>
        <v xml:space="preserve"> </v>
      </c>
      <c r="M416" s="1" t="str">
        <f t="shared" si="13"/>
        <v/>
      </c>
    </row>
    <row r="417" spans="1:13" hidden="1" x14ac:dyDescent="0.25">
      <c r="A417" s="24"/>
      <c r="B417" s="5"/>
      <c r="C417" s="5"/>
      <c r="D417" s="2"/>
      <c r="E417" s="2"/>
      <c r="F417" s="3"/>
      <c r="G417" s="2"/>
      <c r="H417" s="2"/>
      <c r="I417" s="2"/>
      <c r="J417" s="2"/>
      <c r="K417" s="2"/>
      <c r="L417" s="2" t="str">
        <f t="shared" si="12"/>
        <v xml:space="preserve"> </v>
      </c>
      <c r="M417" s="1" t="str">
        <f t="shared" si="13"/>
        <v/>
      </c>
    </row>
    <row r="418" spans="1:13" hidden="1" x14ac:dyDescent="0.25">
      <c r="A418" s="24"/>
      <c r="B418" s="5"/>
      <c r="C418" s="5"/>
      <c r="D418" s="2"/>
      <c r="E418" s="2"/>
      <c r="F418" s="3"/>
      <c r="G418" s="2"/>
      <c r="H418" s="2"/>
      <c r="I418" s="2"/>
      <c r="J418" s="2"/>
      <c r="K418" s="2"/>
      <c r="L418" s="2" t="str">
        <f t="shared" si="12"/>
        <v xml:space="preserve"> </v>
      </c>
      <c r="M418" s="1" t="str">
        <f t="shared" si="13"/>
        <v/>
      </c>
    </row>
    <row r="419" spans="1:13" hidden="1" x14ac:dyDescent="0.25">
      <c r="A419" s="24"/>
      <c r="B419" s="5"/>
      <c r="C419" s="5"/>
      <c r="D419" s="2"/>
      <c r="E419" s="2"/>
      <c r="F419" s="3"/>
      <c r="G419" s="2"/>
      <c r="H419" s="2"/>
      <c r="I419" s="2"/>
      <c r="J419" s="2"/>
      <c r="K419" s="2"/>
      <c r="L419" s="2" t="str">
        <f t="shared" si="12"/>
        <v xml:space="preserve"> </v>
      </c>
      <c r="M419" s="1" t="str">
        <f t="shared" si="13"/>
        <v/>
      </c>
    </row>
    <row r="420" spans="1:13" hidden="1" x14ac:dyDescent="0.25">
      <c r="A420" s="24"/>
      <c r="B420" s="5"/>
      <c r="C420" s="5"/>
      <c r="D420" s="2"/>
      <c r="E420" s="2"/>
      <c r="F420" s="3"/>
      <c r="G420" s="2"/>
      <c r="H420" s="2"/>
      <c r="I420" s="2"/>
      <c r="J420" s="2"/>
      <c r="K420" s="2"/>
      <c r="L420" s="2" t="str">
        <f t="shared" si="12"/>
        <v xml:space="preserve"> </v>
      </c>
      <c r="M420" s="1" t="str">
        <f t="shared" si="13"/>
        <v/>
      </c>
    </row>
    <row r="421" spans="1:13" hidden="1" x14ac:dyDescent="0.25">
      <c r="A421" s="24"/>
      <c r="B421" s="5"/>
      <c r="C421" s="5"/>
      <c r="D421" s="2"/>
      <c r="E421" s="2"/>
      <c r="F421" s="3"/>
      <c r="G421" s="2"/>
      <c r="H421" s="2"/>
      <c r="I421" s="2"/>
      <c r="J421" s="2"/>
      <c r="K421" s="2"/>
      <c r="L421" s="2" t="str">
        <f t="shared" si="12"/>
        <v xml:space="preserve"> </v>
      </c>
      <c r="M421" s="1" t="str">
        <f t="shared" si="13"/>
        <v/>
      </c>
    </row>
    <row r="422" spans="1:13" hidden="1" x14ac:dyDescent="0.25">
      <c r="A422" s="24"/>
      <c r="B422" s="5"/>
      <c r="C422" s="5"/>
      <c r="D422" s="2"/>
      <c r="E422" s="2"/>
      <c r="F422" s="3"/>
      <c r="G422" s="2"/>
      <c r="H422" s="2"/>
      <c r="I422" s="2"/>
      <c r="J422" s="2"/>
      <c r="K422" s="2"/>
      <c r="L422" s="2" t="str">
        <f t="shared" si="12"/>
        <v xml:space="preserve"> </v>
      </c>
      <c r="M422" s="1" t="str">
        <f t="shared" si="13"/>
        <v/>
      </c>
    </row>
    <row r="423" spans="1:13" hidden="1" x14ac:dyDescent="0.25">
      <c r="A423" s="24"/>
      <c r="B423" s="5"/>
      <c r="C423" s="5"/>
      <c r="D423" s="2"/>
      <c r="E423" s="2"/>
      <c r="F423" s="3"/>
      <c r="G423" s="2"/>
      <c r="H423" s="2"/>
      <c r="I423" s="2"/>
      <c r="J423" s="2"/>
      <c r="K423" s="2"/>
      <c r="L423" s="2" t="str">
        <f t="shared" si="12"/>
        <v xml:space="preserve"> </v>
      </c>
      <c r="M423" s="1" t="str">
        <f t="shared" si="13"/>
        <v/>
      </c>
    </row>
    <row r="424" spans="1:13" hidden="1" x14ac:dyDescent="0.25">
      <c r="A424" s="24"/>
      <c r="B424" s="5"/>
      <c r="C424" s="5"/>
      <c r="D424" s="2"/>
      <c r="E424" s="2"/>
      <c r="F424" s="3"/>
      <c r="G424" s="2"/>
      <c r="H424" s="2"/>
      <c r="I424" s="2"/>
      <c r="J424" s="2"/>
      <c r="K424" s="2"/>
      <c r="L424" s="2" t="str">
        <f t="shared" si="12"/>
        <v xml:space="preserve"> </v>
      </c>
      <c r="M424" s="1" t="str">
        <f t="shared" si="13"/>
        <v/>
      </c>
    </row>
    <row r="425" spans="1:13" hidden="1" x14ac:dyDescent="0.25">
      <c r="A425" s="24"/>
      <c r="B425" s="5"/>
      <c r="C425" s="5"/>
      <c r="D425" s="2"/>
      <c r="E425" s="2"/>
      <c r="F425" s="3"/>
      <c r="G425" s="2"/>
      <c r="H425" s="2"/>
      <c r="I425" s="2"/>
      <c r="J425" s="2"/>
      <c r="K425" s="2"/>
      <c r="L425" s="2" t="str">
        <f t="shared" si="12"/>
        <v xml:space="preserve"> </v>
      </c>
      <c r="M425" s="1" t="str">
        <f t="shared" si="13"/>
        <v/>
      </c>
    </row>
    <row r="426" spans="1:13" hidden="1" x14ac:dyDescent="0.25">
      <c r="A426" s="24"/>
      <c r="B426" s="5"/>
      <c r="C426" s="5"/>
      <c r="D426" s="2"/>
      <c r="E426" s="2"/>
      <c r="F426" s="3"/>
      <c r="G426" s="2"/>
      <c r="H426" s="2"/>
      <c r="I426" s="2"/>
      <c r="J426" s="2"/>
      <c r="K426" s="2"/>
      <c r="L426" s="2" t="str">
        <f t="shared" si="12"/>
        <v xml:space="preserve"> </v>
      </c>
      <c r="M426" s="1" t="str">
        <f t="shared" si="13"/>
        <v/>
      </c>
    </row>
    <row r="427" spans="1:13" hidden="1" x14ac:dyDescent="0.25">
      <c r="A427" s="24"/>
      <c r="B427" s="5"/>
      <c r="C427" s="5"/>
      <c r="D427" s="2"/>
      <c r="E427" s="2"/>
      <c r="F427" s="3"/>
      <c r="G427" s="2"/>
      <c r="H427" s="2"/>
      <c r="I427" s="2"/>
      <c r="J427" s="2"/>
      <c r="K427" s="2"/>
      <c r="L427" s="2" t="str">
        <f t="shared" ref="L427:L490" si="14">B427&amp;" "&amp;C427</f>
        <v xml:space="preserve"> </v>
      </c>
      <c r="M427" s="1" t="str">
        <f t="shared" si="13"/>
        <v/>
      </c>
    </row>
    <row r="428" spans="1:13" hidden="1" x14ac:dyDescent="0.25">
      <c r="A428" s="24"/>
      <c r="B428" s="5"/>
      <c r="C428" s="5"/>
      <c r="D428" s="2"/>
      <c r="E428" s="2"/>
      <c r="F428" s="3"/>
      <c r="G428" s="2"/>
      <c r="H428" s="2"/>
      <c r="I428" s="2"/>
      <c r="J428" s="2"/>
      <c r="K428" s="2"/>
      <c r="L428" s="2" t="str">
        <f t="shared" si="14"/>
        <v xml:space="preserve"> </v>
      </c>
      <c r="M428" s="1" t="str">
        <f t="shared" si="13"/>
        <v/>
      </c>
    </row>
    <row r="429" spans="1:13" hidden="1" x14ac:dyDescent="0.25">
      <c r="A429" s="24"/>
      <c r="B429" s="5"/>
      <c r="C429" s="5"/>
      <c r="D429" s="2"/>
      <c r="E429" s="2"/>
      <c r="F429" s="3"/>
      <c r="G429" s="2"/>
      <c r="H429" s="2"/>
      <c r="I429" s="2"/>
      <c r="J429" s="2"/>
      <c r="K429" s="2"/>
      <c r="L429" s="2" t="str">
        <f t="shared" si="14"/>
        <v xml:space="preserve"> </v>
      </c>
      <c r="M429" s="1" t="str">
        <f t="shared" si="13"/>
        <v/>
      </c>
    </row>
    <row r="430" spans="1:13" hidden="1" x14ac:dyDescent="0.25">
      <c r="A430" s="24"/>
      <c r="B430" s="5"/>
      <c r="C430" s="5"/>
      <c r="D430" s="2"/>
      <c r="E430" s="2"/>
      <c r="F430" s="3"/>
      <c r="G430" s="2"/>
      <c r="H430" s="2"/>
      <c r="I430" s="2"/>
      <c r="J430" s="2"/>
      <c r="K430" s="2"/>
      <c r="L430" s="2" t="str">
        <f t="shared" si="14"/>
        <v xml:space="preserve"> </v>
      </c>
      <c r="M430" s="1" t="str">
        <f t="shared" si="13"/>
        <v/>
      </c>
    </row>
    <row r="431" spans="1:13" hidden="1" x14ac:dyDescent="0.25">
      <c r="A431" s="24"/>
      <c r="B431" s="5"/>
      <c r="C431" s="5"/>
      <c r="D431" s="2"/>
      <c r="E431" s="2"/>
      <c r="F431" s="3"/>
      <c r="G431" s="2"/>
      <c r="H431" s="2"/>
      <c r="I431" s="2"/>
      <c r="J431" s="2"/>
      <c r="K431" s="2"/>
      <c r="L431" s="2" t="str">
        <f t="shared" si="14"/>
        <v xml:space="preserve"> </v>
      </c>
      <c r="M431" s="1" t="str">
        <f t="shared" si="13"/>
        <v/>
      </c>
    </row>
    <row r="432" spans="1:13" hidden="1" x14ac:dyDescent="0.25">
      <c r="A432" s="24"/>
      <c r="B432" s="5"/>
      <c r="C432" s="5"/>
      <c r="D432" s="2"/>
      <c r="E432" s="2"/>
      <c r="F432" s="3"/>
      <c r="G432" s="2"/>
      <c r="H432" s="2"/>
      <c r="I432" s="2"/>
      <c r="J432" s="2"/>
      <c r="K432" s="2"/>
      <c r="L432" s="2" t="str">
        <f t="shared" si="14"/>
        <v xml:space="preserve"> </v>
      </c>
      <c r="M432" s="1" t="str">
        <f t="shared" si="13"/>
        <v/>
      </c>
    </row>
    <row r="433" spans="1:13" hidden="1" x14ac:dyDescent="0.25">
      <c r="A433" s="24"/>
      <c r="B433" s="5"/>
      <c r="C433" s="5"/>
      <c r="D433" s="2"/>
      <c r="E433" s="2"/>
      <c r="F433" s="3"/>
      <c r="G433" s="2"/>
      <c r="H433" s="2"/>
      <c r="I433" s="2"/>
      <c r="J433" s="2"/>
      <c r="K433" s="2"/>
      <c r="L433" s="2" t="str">
        <f t="shared" si="14"/>
        <v xml:space="preserve"> </v>
      </c>
      <c r="M433" s="1" t="str">
        <f t="shared" si="13"/>
        <v/>
      </c>
    </row>
    <row r="434" spans="1:13" hidden="1" x14ac:dyDescent="0.25">
      <c r="A434" s="24"/>
      <c r="B434" s="5"/>
      <c r="C434" s="5"/>
      <c r="D434" s="2"/>
      <c r="E434" s="2"/>
      <c r="F434" s="3"/>
      <c r="G434" s="2"/>
      <c r="H434" s="2"/>
      <c r="I434" s="2"/>
      <c r="J434" s="2"/>
      <c r="K434" s="2"/>
      <c r="L434" s="2" t="str">
        <f t="shared" si="14"/>
        <v xml:space="preserve"> </v>
      </c>
      <c r="M434" s="1" t="str">
        <f t="shared" si="13"/>
        <v/>
      </c>
    </row>
    <row r="435" spans="1:13" hidden="1" x14ac:dyDescent="0.25">
      <c r="A435" s="24"/>
      <c r="B435" s="5"/>
      <c r="C435" s="5"/>
      <c r="D435" s="2"/>
      <c r="E435" s="2"/>
      <c r="F435" s="3"/>
      <c r="G435" s="2"/>
      <c r="H435" s="2"/>
      <c r="I435" s="2"/>
      <c r="J435" s="2"/>
      <c r="K435" s="2"/>
      <c r="L435" s="2" t="str">
        <f t="shared" si="14"/>
        <v xml:space="preserve"> </v>
      </c>
      <c r="M435" s="1" t="str">
        <f t="shared" si="13"/>
        <v/>
      </c>
    </row>
    <row r="436" spans="1:13" hidden="1" x14ac:dyDescent="0.25">
      <c r="A436" s="24"/>
      <c r="B436" s="5"/>
      <c r="C436" s="5"/>
      <c r="D436" s="2"/>
      <c r="E436" s="2"/>
      <c r="F436" s="3"/>
      <c r="G436" s="2"/>
      <c r="H436" s="2"/>
      <c r="I436" s="2"/>
      <c r="J436" s="2"/>
      <c r="K436" s="2"/>
      <c r="L436" s="2" t="str">
        <f t="shared" si="14"/>
        <v xml:space="preserve"> </v>
      </c>
      <c r="M436" s="1" t="str">
        <f t="shared" si="13"/>
        <v/>
      </c>
    </row>
    <row r="437" spans="1:13" hidden="1" x14ac:dyDescent="0.25">
      <c r="A437" s="24"/>
      <c r="B437" s="5"/>
      <c r="C437" s="5"/>
      <c r="D437" s="2"/>
      <c r="E437" s="2"/>
      <c r="F437" s="3"/>
      <c r="G437" s="2"/>
      <c r="H437" s="2"/>
      <c r="I437" s="2"/>
      <c r="J437" s="2"/>
      <c r="K437" s="2"/>
      <c r="L437" s="2" t="str">
        <f t="shared" si="14"/>
        <v xml:space="preserve"> </v>
      </c>
      <c r="M437" s="1" t="str">
        <f t="shared" si="13"/>
        <v/>
      </c>
    </row>
    <row r="438" spans="1:13" hidden="1" x14ac:dyDescent="0.25">
      <c r="A438" s="24"/>
      <c r="B438" s="5"/>
      <c r="C438" s="5"/>
      <c r="D438" s="2"/>
      <c r="E438" s="2"/>
      <c r="F438" s="3"/>
      <c r="G438" s="2"/>
      <c r="H438" s="2"/>
      <c r="I438" s="2"/>
      <c r="J438" s="2"/>
      <c r="K438" s="2"/>
      <c r="L438" s="2" t="str">
        <f t="shared" si="14"/>
        <v xml:space="preserve"> </v>
      </c>
      <c r="M438" s="1" t="str">
        <f t="shared" si="13"/>
        <v/>
      </c>
    </row>
    <row r="439" spans="1:13" hidden="1" x14ac:dyDescent="0.25">
      <c r="A439" s="6"/>
      <c r="B439" s="5"/>
      <c r="C439" s="5"/>
      <c r="D439" s="2"/>
      <c r="E439" s="2"/>
      <c r="F439" s="3"/>
      <c r="G439" s="2"/>
      <c r="H439" s="2"/>
      <c r="I439" s="2"/>
      <c r="J439" s="2"/>
      <c r="K439" s="2"/>
      <c r="L439" s="2" t="str">
        <f t="shared" si="14"/>
        <v xml:space="preserve"> </v>
      </c>
      <c r="M439" s="1" t="str">
        <f t="shared" si="13"/>
        <v/>
      </c>
    </row>
    <row r="440" spans="1:13" hidden="1" x14ac:dyDescent="0.25">
      <c r="A440" s="24"/>
      <c r="B440" s="5"/>
      <c r="C440" s="5"/>
      <c r="D440" s="2"/>
      <c r="E440" s="2"/>
      <c r="F440" s="3"/>
      <c r="G440" s="2"/>
      <c r="H440" s="2"/>
      <c r="I440" s="2"/>
      <c r="J440" s="2"/>
      <c r="K440" s="2"/>
      <c r="L440" s="2" t="str">
        <f t="shared" si="14"/>
        <v xml:space="preserve"> </v>
      </c>
      <c r="M440" s="1" t="str">
        <f t="shared" si="13"/>
        <v/>
      </c>
    </row>
    <row r="441" spans="1:13" hidden="1" x14ac:dyDescent="0.25">
      <c r="A441" s="24"/>
      <c r="B441" s="5"/>
      <c r="C441" s="5"/>
      <c r="D441" s="2"/>
      <c r="E441" s="2"/>
      <c r="F441" s="3"/>
      <c r="G441" s="2"/>
      <c r="H441" s="2"/>
      <c r="I441" s="2"/>
      <c r="J441" s="2"/>
      <c r="K441" s="2"/>
      <c r="L441" s="2" t="str">
        <f t="shared" si="14"/>
        <v xml:space="preserve"> </v>
      </c>
      <c r="M441" s="1" t="str">
        <f t="shared" si="13"/>
        <v/>
      </c>
    </row>
    <row r="442" spans="1:13" hidden="1" x14ac:dyDescent="0.25">
      <c r="A442" s="24"/>
      <c r="B442" s="5"/>
      <c r="C442" s="5"/>
      <c r="D442" s="2"/>
      <c r="E442" s="2"/>
      <c r="F442" s="3"/>
      <c r="G442" s="2"/>
      <c r="H442" s="2"/>
      <c r="I442" s="2"/>
      <c r="J442" s="2"/>
      <c r="K442" s="2"/>
      <c r="L442" s="2" t="str">
        <f t="shared" si="14"/>
        <v xml:space="preserve"> </v>
      </c>
      <c r="M442" s="1" t="str">
        <f t="shared" si="13"/>
        <v/>
      </c>
    </row>
    <row r="443" spans="1:13" hidden="1" x14ac:dyDescent="0.25">
      <c r="A443" s="24"/>
      <c r="B443" s="5"/>
      <c r="C443" s="5"/>
      <c r="D443" s="2"/>
      <c r="E443" s="2"/>
      <c r="F443" s="3"/>
      <c r="G443" s="2"/>
      <c r="H443" s="2"/>
      <c r="I443" s="2"/>
      <c r="J443" s="2"/>
      <c r="K443" s="2"/>
      <c r="L443" s="2" t="str">
        <f t="shared" si="14"/>
        <v xml:space="preserve"> </v>
      </c>
      <c r="M443" s="1" t="str">
        <f t="shared" si="13"/>
        <v/>
      </c>
    </row>
    <row r="444" spans="1:13" hidden="1" x14ac:dyDescent="0.25">
      <c r="A444" s="24"/>
      <c r="B444" s="5"/>
      <c r="C444" s="5"/>
      <c r="D444" s="2"/>
      <c r="E444" s="2"/>
      <c r="F444" s="3"/>
      <c r="G444" s="2"/>
      <c r="H444" s="2"/>
      <c r="I444" s="2"/>
      <c r="J444" s="2"/>
      <c r="K444" s="2"/>
      <c r="L444" s="2" t="str">
        <f t="shared" si="14"/>
        <v xml:space="preserve"> </v>
      </c>
      <c r="M444" s="1" t="str">
        <f t="shared" si="13"/>
        <v/>
      </c>
    </row>
    <row r="445" spans="1:13" hidden="1" x14ac:dyDescent="0.25">
      <c r="A445" s="24"/>
      <c r="B445" s="5"/>
      <c r="C445" s="5"/>
      <c r="D445" s="2"/>
      <c r="E445" s="2"/>
      <c r="F445" s="3"/>
      <c r="G445" s="2"/>
      <c r="H445" s="2"/>
      <c r="I445" s="2"/>
      <c r="J445" s="2"/>
      <c r="K445" s="2"/>
      <c r="L445" s="2" t="str">
        <f t="shared" si="14"/>
        <v xml:space="preserve"> </v>
      </c>
      <c r="M445" s="1" t="str">
        <f t="shared" si="13"/>
        <v/>
      </c>
    </row>
    <row r="446" spans="1:13" hidden="1" x14ac:dyDescent="0.25">
      <c r="A446" s="24"/>
      <c r="B446" s="5"/>
      <c r="C446" s="5"/>
      <c r="D446" s="2"/>
      <c r="E446" s="2"/>
      <c r="F446" s="3"/>
      <c r="G446" s="2"/>
      <c r="H446" s="2"/>
      <c r="I446" s="2"/>
      <c r="J446" s="2"/>
      <c r="K446" s="2"/>
      <c r="L446" s="2" t="str">
        <f t="shared" si="14"/>
        <v xml:space="preserve"> </v>
      </c>
      <c r="M446" s="1" t="str">
        <f t="shared" si="13"/>
        <v/>
      </c>
    </row>
    <row r="447" spans="1:13" hidden="1" x14ac:dyDescent="0.25">
      <c r="A447" s="24"/>
      <c r="B447" s="5"/>
      <c r="C447" s="5"/>
      <c r="D447" s="2"/>
      <c r="E447" s="2"/>
      <c r="F447" s="3"/>
      <c r="G447" s="2"/>
      <c r="H447" s="2"/>
      <c r="I447" s="2"/>
      <c r="J447" s="2"/>
      <c r="K447" s="2"/>
      <c r="L447" s="2" t="str">
        <f t="shared" si="14"/>
        <v xml:space="preserve"> </v>
      </c>
      <c r="M447" s="1" t="str">
        <f t="shared" si="13"/>
        <v/>
      </c>
    </row>
    <row r="448" spans="1:13" hidden="1" x14ac:dyDescent="0.25">
      <c r="A448" s="24"/>
      <c r="B448" s="5"/>
      <c r="C448" s="5"/>
      <c r="D448" s="2"/>
      <c r="E448" s="2"/>
      <c r="F448" s="3"/>
      <c r="G448" s="2"/>
      <c r="H448" s="2"/>
      <c r="I448" s="2"/>
      <c r="J448" s="2"/>
      <c r="K448" s="2"/>
      <c r="L448" s="2" t="str">
        <f t="shared" si="14"/>
        <v xml:space="preserve"> </v>
      </c>
      <c r="M448" s="1" t="str">
        <f t="shared" si="13"/>
        <v/>
      </c>
    </row>
    <row r="449" spans="1:13" hidden="1" x14ac:dyDescent="0.25">
      <c r="A449" s="24"/>
      <c r="B449" s="5"/>
      <c r="C449" s="5"/>
      <c r="D449" s="2"/>
      <c r="E449" s="2"/>
      <c r="F449" s="3"/>
      <c r="G449" s="2"/>
      <c r="H449" s="2"/>
      <c r="I449" s="2"/>
      <c r="J449" s="2"/>
      <c r="K449" s="2"/>
      <c r="L449" s="2" t="str">
        <f t="shared" si="14"/>
        <v xml:space="preserve"> </v>
      </c>
      <c r="M449" s="1" t="str">
        <f t="shared" si="13"/>
        <v/>
      </c>
    </row>
    <row r="450" spans="1:13" hidden="1" x14ac:dyDescent="0.25">
      <c r="A450" s="24"/>
      <c r="B450" s="5"/>
      <c r="C450" s="5"/>
      <c r="D450" s="2"/>
      <c r="E450" s="2"/>
      <c r="F450" s="3"/>
      <c r="G450" s="2"/>
      <c r="H450" s="2"/>
      <c r="I450" s="2"/>
      <c r="J450" s="2"/>
      <c r="K450" s="2"/>
      <c r="L450" s="2" t="str">
        <f t="shared" si="14"/>
        <v xml:space="preserve"> </v>
      </c>
      <c r="M450" s="1" t="str">
        <f t="shared" si="13"/>
        <v/>
      </c>
    </row>
    <row r="451" spans="1:13" hidden="1" x14ac:dyDescent="0.25">
      <c r="A451" s="24"/>
      <c r="B451" s="5"/>
      <c r="C451" s="5"/>
      <c r="D451" s="2"/>
      <c r="E451" s="2"/>
      <c r="F451" s="3"/>
      <c r="G451" s="2"/>
      <c r="H451" s="2"/>
      <c r="I451" s="2"/>
      <c r="J451" s="2"/>
      <c r="K451" s="2"/>
      <c r="L451" s="2" t="str">
        <f t="shared" si="14"/>
        <v xml:space="preserve"> </v>
      </c>
      <c r="M451" s="1" t="str">
        <f t="shared" ref="M451:M482" si="15">IF(ISBLANK(F451),"",IF(F451&lt;4,CHOOSE(F451,3,2,1),0)+G451*2+H451+1)</f>
        <v/>
      </c>
    </row>
    <row r="452" spans="1:13" hidden="1" x14ac:dyDescent="0.25">
      <c r="A452" s="24"/>
      <c r="B452" s="5"/>
      <c r="C452" s="5"/>
      <c r="D452" s="2"/>
      <c r="E452" s="2"/>
      <c r="F452" s="3"/>
      <c r="G452" s="2"/>
      <c r="H452" s="2"/>
      <c r="I452" s="2"/>
      <c r="J452" s="2"/>
      <c r="K452" s="2"/>
      <c r="L452" s="2" t="str">
        <f t="shared" si="14"/>
        <v xml:space="preserve"> </v>
      </c>
      <c r="M452" s="1" t="str">
        <f t="shared" si="15"/>
        <v/>
      </c>
    </row>
    <row r="453" spans="1:13" hidden="1" x14ac:dyDescent="0.25">
      <c r="A453" s="24"/>
      <c r="B453" s="5"/>
      <c r="C453" s="5"/>
      <c r="D453" s="2"/>
      <c r="E453" s="2"/>
      <c r="F453" s="3"/>
      <c r="G453" s="2"/>
      <c r="H453" s="2"/>
      <c r="I453" s="2"/>
      <c r="J453" s="2"/>
      <c r="K453" s="2"/>
      <c r="L453" s="2" t="str">
        <f t="shared" si="14"/>
        <v xml:space="preserve"> </v>
      </c>
      <c r="M453" s="1" t="str">
        <f t="shared" si="15"/>
        <v/>
      </c>
    </row>
    <row r="454" spans="1:13" hidden="1" x14ac:dyDescent="0.25">
      <c r="A454" s="24"/>
      <c r="B454" s="5"/>
      <c r="C454" s="5"/>
      <c r="D454" s="2"/>
      <c r="E454" s="2"/>
      <c r="F454" s="3"/>
      <c r="G454" s="2"/>
      <c r="H454" s="2"/>
      <c r="I454" s="2"/>
      <c r="J454" s="2"/>
      <c r="K454" s="2"/>
      <c r="L454" s="2" t="str">
        <f t="shared" si="14"/>
        <v xml:space="preserve"> </v>
      </c>
      <c r="M454" s="1" t="str">
        <f t="shared" si="15"/>
        <v/>
      </c>
    </row>
    <row r="455" spans="1:13" hidden="1" x14ac:dyDescent="0.25">
      <c r="A455" s="24"/>
      <c r="B455" s="5"/>
      <c r="C455" s="5"/>
      <c r="D455" s="2"/>
      <c r="E455" s="2"/>
      <c r="F455" s="3"/>
      <c r="G455" s="2"/>
      <c r="H455" s="2"/>
      <c r="I455" s="2"/>
      <c r="J455" s="2"/>
      <c r="K455" s="2"/>
      <c r="L455" s="2" t="str">
        <f t="shared" si="14"/>
        <v xml:space="preserve"> </v>
      </c>
      <c r="M455" s="1" t="str">
        <f t="shared" si="15"/>
        <v/>
      </c>
    </row>
    <row r="456" spans="1:13" hidden="1" x14ac:dyDescent="0.25">
      <c r="A456" s="24"/>
      <c r="B456" s="5"/>
      <c r="C456" s="5"/>
      <c r="D456" s="2"/>
      <c r="E456" s="2"/>
      <c r="F456" s="3"/>
      <c r="G456" s="2"/>
      <c r="H456" s="2"/>
      <c r="I456" s="2"/>
      <c r="J456" s="2"/>
      <c r="K456" s="2"/>
      <c r="L456" s="2" t="str">
        <f t="shared" si="14"/>
        <v xml:space="preserve"> </v>
      </c>
      <c r="M456" s="1" t="str">
        <f t="shared" si="15"/>
        <v/>
      </c>
    </row>
    <row r="457" spans="1:13" hidden="1" x14ac:dyDescent="0.25">
      <c r="A457" s="24"/>
      <c r="B457" s="5"/>
      <c r="C457" s="5"/>
      <c r="D457" s="2"/>
      <c r="E457" s="2"/>
      <c r="F457" s="3"/>
      <c r="G457" s="2"/>
      <c r="H457" s="2"/>
      <c r="I457" s="2"/>
      <c r="J457" s="2"/>
      <c r="K457" s="2"/>
      <c r="L457" s="2" t="str">
        <f t="shared" si="14"/>
        <v xml:space="preserve"> </v>
      </c>
      <c r="M457" s="1" t="str">
        <f t="shared" si="15"/>
        <v/>
      </c>
    </row>
    <row r="458" spans="1:13" hidden="1" x14ac:dyDescent="0.25">
      <c r="A458" s="24"/>
      <c r="B458" s="5"/>
      <c r="C458" s="5"/>
      <c r="D458" s="2"/>
      <c r="E458" s="2"/>
      <c r="F458" s="3"/>
      <c r="G458" s="2"/>
      <c r="H458" s="2"/>
      <c r="I458" s="2"/>
      <c r="J458" s="2"/>
      <c r="K458" s="2"/>
      <c r="L458" s="2" t="str">
        <f t="shared" si="14"/>
        <v xml:space="preserve"> </v>
      </c>
      <c r="M458" s="1" t="str">
        <f t="shared" si="15"/>
        <v/>
      </c>
    </row>
    <row r="459" spans="1:13" hidden="1" x14ac:dyDescent="0.25">
      <c r="A459" s="24"/>
      <c r="B459" s="5"/>
      <c r="C459" s="5"/>
      <c r="D459" s="2"/>
      <c r="E459" s="2"/>
      <c r="F459" s="3"/>
      <c r="G459" s="2"/>
      <c r="H459" s="2"/>
      <c r="I459" s="2"/>
      <c r="J459" s="2"/>
      <c r="K459" s="2"/>
      <c r="L459" s="2" t="str">
        <f t="shared" si="14"/>
        <v xml:space="preserve"> </v>
      </c>
      <c r="M459" s="1" t="str">
        <f t="shared" si="15"/>
        <v/>
      </c>
    </row>
    <row r="460" spans="1:13" hidden="1" x14ac:dyDescent="0.25">
      <c r="A460" s="24"/>
      <c r="B460" s="5"/>
      <c r="C460" s="5"/>
      <c r="D460" s="2"/>
      <c r="E460" s="2"/>
      <c r="F460" s="3"/>
      <c r="G460" s="2"/>
      <c r="H460" s="2"/>
      <c r="I460" s="2"/>
      <c r="J460" s="2"/>
      <c r="K460" s="2"/>
      <c r="L460" s="2" t="str">
        <f t="shared" si="14"/>
        <v xml:space="preserve"> </v>
      </c>
      <c r="M460" s="1" t="str">
        <f t="shared" si="15"/>
        <v/>
      </c>
    </row>
    <row r="461" spans="1:13" hidden="1" x14ac:dyDescent="0.25">
      <c r="A461" s="24"/>
      <c r="B461" s="5"/>
      <c r="C461" s="5"/>
      <c r="D461" s="2"/>
      <c r="E461" s="2"/>
      <c r="F461" s="3"/>
      <c r="G461" s="2"/>
      <c r="H461" s="2"/>
      <c r="I461" s="2"/>
      <c r="J461" s="2"/>
      <c r="K461" s="2"/>
      <c r="L461" s="2" t="str">
        <f t="shared" si="14"/>
        <v xml:space="preserve"> </v>
      </c>
      <c r="M461" s="1" t="str">
        <f t="shared" si="15"/>
        <v/>
      </c>
    </row>
    <row r="462" spans="1:13" hidden="1" x14ac:dyDescent="0.25">
      <c r="A462" s="24"/>
      <c r="B462" s="5"/>
      <c r="C462" s="5"/>
      <c r="D462" s="2"/>
      <c r="E462" s="2"/>
      <c r="F462" s="3"/>
      <c r="G462" s="2"/>
      <c r="H462" s="2"/>
      <c r="I462" s="2"/>
      <c r="J462" s="2"/>
      <c r="K462" s="2"/>
      <c r="L462" s="2" t="str">
        <f t="shared" si="14"/>
        <v xml:space="preserve"> </v>
      </c>
      <c r="M462" s="1" t="str">
        <f t="shared" si="15"/>
        <v/>
      </c>
    </row>
    <row r="463" spans="1:13" hidden="1" x14ac:dyDescent="0.25">
      <c r="A463" s="24"/>
      <c r="B463" s="5"/>
      <c r="C463" s="5"/>
      <c r="D463" s="2"/>
      <c r="E463" s="2"/>
      <c r="F463" s="3"/>
      <c r="G463" s="2"/>
      <c r="H463" s="2"/>
      <c r="I463" s="2"/>
      <c r="J463" s="2"/>
      <c r="K463" s="2"/>
      <c r="L463" s="2" t="str">
        <f t="shared" si="14"/>
        <v xml:space="preserve"> </v>
      </c>
      <c r="M463" s="1" t="str">
        <f t="shared" si="15"/>
        <v/>
      </c>
    </row>
    <row r="464" spans="1:13" hidden="1" x14ac:dyDescent="0.25">
      <c r="A464" s="24"/>
      <c r="B464" s="5"/>
      <c r="C464" s="5"/>
      <c r="D464" s="2"/>
      <c r="E464" s="2"/>
      <c r="F464" s="3"/>
      <c r="G464" s="2"/>
      <c r="H464" s="2"/>
      <c r="I464" s="2"/>
      <c r="J464" s="2"/>
      <c r="K464" s="2"/>
      <c r="L464" s="2" t="str">
        <f t="shared" si="14"/>
        <v xml:space="preserve"> </v>
      </c>
      <c r="M464" s="1" t="str">
        <f t="shared" si="15"/>
        <v/>
      </c>
    </row>
    <row r="465" spans="1:13" hidden="1" x14ac:dyDescent="0.25">
      <c r="A465" s="24"/>
      <c r="B465" s="5"/>
      <c r="C465" s="5"/>
      <c r="D465" s="2"/>
      <c r="E465" s="2"/>
      <c r="F465" s="3"/>
      <c r="G465" s="2"/>
      <c r="H465" s="2"/>
      <c r="I465" s="2"/>
      <c r="J465" s="2"/>
      <c r="K465" s="2"/>
      <c r="L465" s="2" t="str">
        <f t="shared" si="14"/>
        <v xml:space="preserve"> </v>
      </c>
      <c r="M465" s="1" t="str">
        <f t="shared" si="15"/>
        <v/>
      </c>
    </row>
    <row r="466" spans="1:13" hidden="1" x14ac:dyDescent="0.25">
      <c r="A466" s="24"/>
      <c r="B466" s="5"/>
      <c r="C466" s="5"/>
      <c r="D466" s="2"/>
      <c r="E466" s="2"/>
      <c r="F466" s="3"/>
      <c r="G466" s="2"/>
      <c r="H466" s="2"/>
      <c r="I466" s="2"/>
      <c r="J466" s="2"/>
      <c r="K466" s="2"/>
      <c r="L466" s="2" t="str">
        <f t="shared" si="14"/>
        <v xml:space="preserve"> </v>
      </c>
      <c r="M466" s="1" t="str">
        <f t="shared" si="15"/>
        <v/>
      </c>
    </row>
    <row r="467" spans="1:13" hidden="1" x14ac:dyDescent="0.25">
      <c r="A467" s="24"/>
      <c r="B467" s="5"/>
      <c r="C467" s="5"/>
      <c r="D467" s="2"/>
      <c r="E467" s="2"/>
      <c r="F467" s="3"/>
      <c r="G467" s="2"/>
      <c r="H467" s="2"/>
      <c r="I467" s="2"/>
      <c r="J467" s="2"/>
      <c r="K467" s="2"/>
      <c r="L467" s="2" t="str">
        <f t="shared" si="14"/>
        <v xml:space="preserve"> </v>
      </c>
      <c r="M467" s="1" t="str">
        <f t="shared" si="15"/>
        <v/>
      </c>
    </row>
    <row r="468" spans="1:13" hidden="1" x14ac:dyDescent="0.25">
      <c r="A468" s="24"/>
      <c r="B468" s="5"/>
      <c r="C468" s="5"/>
      <c r="D468" s="2"/>
      <c r="E468" s="2"/>
      <c r="F468" s="3"/>
      <c r="G468" s="2"/>
      <c r="H468" s="2"/>
      <c r="I468" s="2"/>
      <c r="J468" s="2"/>
      <c r="K468" s="2"/>
      <c r="L468" s="2" t="str">
        <f t="shared" si="14"/>
        <v xml:space="preserve"> </v>
      </c>
      <c r="M468" s="1" t="str">
        <f t="shared" si="15"/>
        <v/>
      </c>
    </row>
    <row r="469" spans="1:13" hidden="1" x14ac:dyDescent="0.25">
      <c r="A469" s="24"/>
      <c r="B469" s="5"/>
      <c r="C469" s="5"/>
      <c r="D469" s="2"/>
      <c r="E469" s="2"/>
      <c r="F469" s="3"/>
      <c r="G469" s="2"/>
      <c r="H469" s="2"/>
      <c r="I469" s="2"/>
      <c r="J469" s="2"/>
      <c r="K469" s="2"/>
      <c r="L469" s="2" t="str">
        <f t="shared" si="14"/>
        <v xml:space="preserve"> </v>
      </c>
      <c r="M469" s="1" t="str">
        <f t="shared" si="15"/>
        <v/>
      </c>
    </row>
    <row r="470" spans="1:13" hidden="1" x14ac:dyDescent="0.25">
      <c r="A470" s="24"/>
      <c r="B470" s="5"/>
      <c r="C470" s="5"/>
      <c r="D470" s="2"/>
      <c r="E470" s="2"/>
      <c r="F470" s="3"/>
      <c r="G470" s="2"/>
      <c r="H470" s="2"/>
      <c r="I470" s="2"/>
      <c r="J470" s="2"/>
      <c r="K470" s="2"/>
      <c r="L470" s="2" t="str">
        <f t="shared" si="14"/>
        <v xml:space="preserve"> </v>
      </c>
      <c r="M470" s="1" t="str">
        <f t="shared" si="15"/>
        <v/>
      </c>
    </row>
    <row r="471" spans="1:13" hidden="1" x14ac:dyDescent="0.25">
      <c r="A471" s="24"/>
      <c r="B471" s="5"/>
      <c r="C471" s="5"/>
      <c r="D471" s="2"/>
      <c r="E471" s="2"/>
      <c r="F471" s="3"/>
      <c r="G471" s="2"/>
      <c r="H471" s="2"/>
      <c r="I471" s="2"/>
      <c r="J471" s="2"/>
      <c r="K471" s="2"/>
      <c r="L471" s="2" t="str">
        <f t="shared" si="14"/>
        <v xml:space="preserve"> </v>
      </c>
      <c r="M471" s="1" t="str">
        <f t="shared" si="15"/>
        <v/>
      </c>
    </row>
    <row r="472" spans="1:13" hidden="1" x14ac:dyDescent="0.25">
      <c r="A472" s="24"/>
      <c r="B472" s="5"/>
      <c r="C472" s="5"/>
      <c r="D472" s="2"/>
      <c r="E472" s="2"/>
      <c r="F472" s="3"/>
      <c r="G472" s="2"/>
      <c r="H472" s="2"/>
      <c r="I472" s="2"/>
      <c r="J472" s="2"/>
      <c r="K472" s="2"/>
      <c r="L472" s="2" t="str">
        <f t="shared" si="14"/>
        <v xml:space="preserve"> </v>
      </c>
      <c r="M472" s="1" t="str">
        <f t="shared" si="15"/>
        <v/>
      </c>
    </row>
    <row r="473" spans="1:13" hidden="1" x14ac:dyDescent="0.25">
      <c r="A473" s="24"/>
      <c r="B473" s="5"/>
      <c r="C473" s="5"/>
      <c r="D473" s="2"/>
      <c r="E473" s="2"/>
      <c r="F473" s="3"/>
      <c r="G473" s="2"/>
      <c r="H473" s="2"/>
      <c r="I473" s="2"/>
      <c r="J473" s="2"/>
      <c r="K473" s="2"/>
      <c r="L473" s="2" t="str">
        <f t="shared" si="14"/>
        <v xml:space="preserve"> </v>
      </c>
      <c r="M473" s="1" t="str">
        <f t="shared" si="15"/>
        <v/>
      </c>
    </row>
    <row r="474" spans="1:13" hidden="1" x14ac:dyDescent="0.25">
      <c r="A474" s="24"/>
      <c r="B474" s="5"/>
      <c r="C474" s="5"/>
      <c r="D474" s="2"/>
      <c r="E474" s="2"/>
      <c r="F474" s="3"/>
      <c r="G474" s="2"/>
      <c r="H474" s="2"/>
      <c r="I474" s="2"/>
      <c r="J474" s="2"/>
      <c r="K474" s="2"/>
      <c r="L474" s="2" t="str">
        <f t="shared" si="14"/>
        <v xml:space="preserve"> </v>
      </c>
      <c r="M474" s="1" t="str">
        <f t="shared" si="15"/>
        <v/>
      </c>
    </row>
    <row r="475" spans="1:13" hidden="1" x14ac:dyDescent="0.25">
      <c r="A475" s="24"/>
      <c r="B475" s="5"/>
      <c r="C475" s="5"/>
      <c r="D475" s="2"/>
      <c r="E475" s="2"/>
      <c r="F475" s="3"/>
      <c r="G475" s="2"/>
      <c r="H475" s="2"/>
      <c r="I475" s="2"/>
      <c r="J475" s="2"/>
      <c r="K475" s="2"/>
      <c r="L475" s="2" t="str">
        <f t="shared" si="14"/>
        <v xml:space="preserve"> </v>
      </c>
      <c r="M475" s="1" t="str">
        <f t="shared" si="15"/>
        <v/>
      </c>
    </row>
    <row r="476" spans="1:13" hidden="1" x14ac:dyDescent="0.25">
      <c r="A476" s="24"/>
      <c r="B476" s="5"/>
      <c r="C476" s="5"/>
      <c r="D476" s="2"/>
      <c r="E476" s="2"/>
      <c r="F476" s="3"/>
      <c r="G476" s="2"/>
      <c r="H476" s="2"/>
      <c r="I476" s="2"/>
      <c r="J476" s="2"/>
      <c r="K476" s="2"/>
      <c r="L476" s="2" t="str">
        <f t="shared" si="14"/>
        <v xml:space="preserve"> </v>
      </c>
      <c r="M476" s="1" t="str">
        <f t="shared" si="15"/>
        <v/>
      </c>
    </row>
    <row r="477" spans="1:13" hidden="1" x14ac:dyDescent="0.25">
      <c r="A477" s="24"/>
      <c r="B477" s="5"/>
      <c r="C477" s="5"/>
      <c r="D477" s="2"/>
      <c r="E477" s="2"/>
      <c r="F477" s="3"/>
      <c r="G477" s="2"/>
      <c r="H477" s="2"/>
      <c r="I477" s="2"/>
      <c r="J477" s="2"/>
      <c r="K477" s="2"/>
      <c r="L477" s="2" t="str">
        <f t="shared" si="14"/>
        <v xml:space="preserve"> </v>
      </c>
      <c r="M477" s="1" t="str">
        <f t="shared" si="15"/>
        <v/>
      </c>
    </row>
    <row r="478" spans="1:13" hidden="1" x14ac:dyDescent="0.25">
      <c r="A478" s="24"/>
      <c r="B478" s="5"/>
      <c r="C478" s="5"/>
      <c r="D478" s="2"/>
      <c r="E478" s="2"/>
      <c r="F478" s="3"/>
      <c r="G478" s="2"/>
      <c r="H478" s="2"/>
      <c r="I478" s="2"/>
      <c r="J478" s="2"/>
      <c r="K478" s="2"/>
      <c r="L478" s="2" t="str">
        <f t="shared" si="14"/>
        <v xml:space="preserve"> </v>
      </c>
      <c r="M478" s="1" t="str">
        <f t="shared" si="15"/>
        <v/>
      </c>
    </row>
    <row r="479" spans="1:13" hidden="1" x14ac:dyDescent="0.25">
      <c r="A479" s="24"/>
      <c r="B479" s="5"/>
      <c r="C479" s="5"/>
      <c r="D479" s="2"/>
      <c r="E479" s="2"/>
      <c r="F479" s="3"/>
      <c r="G479" s="2"/>
      <c r="H479" s="2"/>
      <c r="I479" s="2"/>
      <c r="J479" s="2"/>
      <c r="K479" s="2"/>
      <c r="L479" s="2" t="str">
        <f t="shared" si="14"/>
        <v xml:space="preserve"> </v>
      </c>
      <c r="M479" s="1" t="str">
        <f t="shared" si="15"/>
        <v/>
      </c>
    </row>
    <row r="480" spans="1:13" hidden="1" x14ac:dyDescent="0.25">
      <c r="A480" s="24"/>
      <c r="B480" s="5"/>
      <c r="C480" s="5"/>
      <c r="D480" s="2"/>
      <c r="E480" s="2"/>
      <c r="F480" s="3"/>
      <c r="G480" s="2"/>
      <c r="H480" s="2"/>
      <c r="I480" s="2"/>
      <c r="J480" s="2"/>
      <c r="K480" s="2"/>
      <c r="L480" s="2" t="str">
        <f t="shared" si="14"/>
        <v xml:space="preserve"> </v>
      </c>
      <c r="M480" s="1" t="str">
        <f t="shared" si="15"/>
        <v/>
      </c>
    </row>
    <row r="481" spans="1:13" hidden="1" x14ac:dyDescent="0.25">
      <c r="A481" s="24"/>
      <c r="B481" s="5"/>
      <c r="C481" s="5"/>
      <c r="D481" s="2"/>
      <c r="E481" s="2"/>
      <c r="F481" s="3"/>
      <c r="G481" s="2"/>
      <c r="H481" s="2"/>
      <c r="I481" s="2"/>
      <c r="J481" s="2"/>
      <c r="K481" s="2"/>
      <c r="L481" s="2" t="str">
        <f t="shared" si="14"/>
        <v xml:space="preserve"> </v>
      </c>
      <c r="M481" s="1" t="str">
        <f t="shared" si="15"/>
        <v/>
      </c>
    </row>
    <row r="482" spans="1:13" hidden="1" x14ac:dyDescent="0.25">
      <c r="A482" s="24"/>
      <c r="B482" s="5"/>
      <c r="C482" s="5"/>
      <c r="D482" s="2"/>
      <c r="E482" s="2"/>
      <c r="F482" s="3"/>
      <c r="G482" s="2"/>
      <c r="H482" s="2"/>
      <c r="I482" s="2"/>
      <c r="J482" s="2"/>
      <c r="K482" s="2"/>
      <c r="L482" s="2" t="str">
        <f t="shared" si="14"/>
        <v xml:space="preserve"> </v>
      </c>
      <c r="M482" s="1" t="str">
        <f t="shared" si="15"/>
        <v/>
      </c>
    </row>
    <row r="483" spans="1:13" hidden="1" x14ac:dyDescent="0.25">
      <c r="A483" s="24"/>
      <c r="B483" s="5"/>
      <c r="C483" s="5"/>
      <c r="D483" s="2"/>
      <c r="E483" s="2"/>
      <c r="F483" s="3"/>
      <c r="G483" s="2"/>
      <c r="H483" s="2"/>
      <c r="I483" s="2"/>
      <c r="J483" s="2"/>
      <c r="K483" s="2"/>
      <c r="L483" s="2" t="str">
        <f t="shared" si="14"/>
        <v xml:space="preserve"> </v>
      </c>
      <c r="M483" s="1" t="str">
        <f t="shared" ref="M483:M499" si="16">IF(ISBLANK(F483),"",IF(F483&lt;4,CHOOSE(F483,3,2,1),0)+G483*2+H483+1)</f>
        <v/>
      </c>
    </row>
    <row r="484" spans="1:13" hidden="1" x14ac:dyDescent="0.25">
      <c r="A484" s="24"/>
      <c r="B484" s="5"/>
      <c r="C484" s="5"/>
      <c r="D484" s="2"/>
      <c r="E484" s="2"/>
      <c r="F484" s="3"/>
      <c r="G484" s="2"/>
      <c r="H484" s="2"/>
      <c r="I484" s="2"/>
      <c r="J484" s="2"/>
      <c r="K484" s="2"/>
      <c r="L484" s="2" t="str">
        <f t="shared" si="14"/>
        <v xml:space="preserve"> </v>
      </c>
      <c r="M484" s="1" t="str">
        <f t="shared" si="16"/>
        <v/>
      </c>
    </row>
    <row r="485" spans="1:13" hidden="1" x14ac:dyDescent="0.25">
      <c r="A485" s="24"/>
      <c r="B485" s="5"/>
      <c r="C485" s="5"/>
      <c r="D485" s="2"/>
      <c r="E485" s="2"/>
      <c r="F485" s="3"/>
      <c r="G485" s="2"/>
      <c r="H485" s="2"/>
      <c r="I485" s="2"/>
      <c r="J485" s="2"/>
      <c r="K485" s="2"/>
      <c r="L485" s="2" t="str">
        <f t="shared" si="14"/>
        <v xml:space="preserve"> </v>
      </c>
      <c r="M485" s="1" t="str">
        <f t="shared" si="16"/>
        <v/>
      </c>
    </row>
    <row r="486" spans="1:13" hidden="1" x14ac:dyDescent="0.25">
      <c r="A486" s="24"/>
      <c r="B486" s="5"/>
      <c r="C486" s="5"/>
      <c r="D486" s="2"/>
      <c r="E486" s="2"/>
      <c r="F486" s="3"/>
      <c r="G486" s="2"/>
      <c r="H486" s="2"/>
      <c r="I486" s="2"/>
      <c r="J486" s="2"/>
      <c r="K486" s="2"/>
      <c r="L486" s="2" t="str">
        <f t="shared" si="14"/>
        <v xml:space="preserve"> </v>
      </c>
      <c r="M486" s="1" t="str">
        <f t="shared" si="16"/>
        <v/>
      </c>
    </row>
    <row r="487" spans="1:13" hidden="1" x14ac:dyDescent="0.25">
      <c r="A487" s="24"/>
      <c r="B487" s="5"/>
      <c r="C487" s="5"/>
      <c r="D487" s="2"/>
      <c r="E487" s="2"/>
      <c r="F487" s="3"/>
      <c r="G487" s="2"/>
      <c r="H487" s="2"/>
      <c r="I487" s="2"/>
      <c r="J487" s="2"/>
      <c r="K487" s="2"/>
      <c r="L487" s="2" t="str">
        <f t="shared" si="14"/>
        <v xml:space="preserve"> </v>
      </c>
      <c r="M487" s="1" t="str">
        <f t="shared" si="16"/>
        <v/>
      </c>
    </row>
    <row r="488" spans="1:13" hidden="1" x14ac:dyDescent="0.25">
      <c r="A488" s="24"/>
      <c r="B488" s="5"/>
      <c r="C488" s="5"/>
      <c r="D488" s="2"/>
      <c r="E488" s="2"/>
      <c r="F488" s="3"/>
      <c r="G488" s="2"/>
      <c r="H488" s="2"/>
      <c r="I488" s="2"/>
      <c r="J488" s="2"/>
      <c r="K488" s="2"/>
      <c r="L488" s="2" t="str">
        <f t="shared" si="14"/>
        <v xml:space="preserve"> </v>
      </c>
      <c r="M488" s="1" t="str">
        <f t="shared" si="16"/>
        <v/>
      </c>
    </row>
    <row r="489" spans="1:13" hidden="1" x14ac:dyDescent="0.25">
      <c r="A489" s="24"/>
      <c r="B489" s="5"/>
      <c r="C489" s="5"/>
      <c r="D489" s="2"/>
      <c r="E489" s="2"/>
      <c r="F489" s="3"/>
      <c r="G489" s="2"/>
      <c r="H489" s="2"/>
      <c r="I489" s="2"/>
      <c r="J489" s="2"/>
      <c r="K489" s="2"/>
      <c r="L489" s="2" t="str">
        <f t="shared" si="14"/>
        <v xml:space="preserve"> </v>
      </c>
      <c r="M489" s="1" t="str">
        <f t="shared" si="16"/>
        <v/>
      </c>
    </row>
    <row r="490" spans="1:13" hidden="1" x14ac:dyDescent="0.25">
      <c r="A490" s="24"/>
      <c r="B490" s="5"/>
      <c r="C490" s="5"/>
      <c r="D490" s="2"/>
      <c r="E490" s="2"/>
      <c r="F490" s="3"/>
      <c r="G490" s="2"/>
      <c r="H490" s="2"/>
      <c r="I490" s="2"/>
      <c r="J490" s="2"/>
      <c r="K490" s="2"/>
      <c r="L490" s="2" t="str">
        <f t="shared" si="14"/>
        <v xml:space="preserve"> </v>
      </c>
      <c r="M490" s="1" t="str">
        <f t="shared" si="16"/>
        <v/>
      </c>
    </row>
    <row r="491" spans="1:13" hidden="1" x14ac:dyDescent="0.25">
      <c r="A491" s="24"/>
      <c r="B491" s="5"/>
      <c r="C491" s="5"/>
      <c r="D491" s="2"/>
      <c r="E491" s="2"/>
      <c r="F491" s="3"/>
      <c r="G491" s="2"/>
      <c r="H491" s="2"/>
      <c r="I491" s="2"/>
      <c r="J491" s="2"/>
      <c r="K491" s="2"/>
      <c r="L491" s="2" t="str">
        <f t="shared" ref="L491:L499" si="17">B491&amp;" "&amp;C491</f>
        <v xml:space="preserve"> </v>
      </c>
      <c r="M491" s="1" t="str">
        <f t="shared" si="16"/>
        <v/>
      </c>
    </row>
    <row r="492" spans="1:13" hidden="1" x14ac:dyDescent="0.25">
      <c r="A492" s="24"/>
      <c r="B492" s="5"/>
      <c r="C492" s="5"/>
      <c r="D492" s="2"/>
      <c r="E492" s="2"/>
      <c r="F492" s="3"/>
      <c r="G492" s="2"/>
      <c r="H492" s="2"/>
      <c r="I492" s="2"/>
      <c r="J492" s="2"/>
      <c r="K492" s="2"/>
      <c r="L492" s="2" t="str">
        <f t="shared" si="17"/>
        <v xml:space="preserve"> </v>
      </c>
      <c r="M492" s="1" t="str">
        <f t="shared" si="16"/>
        <v/>
      </c>
    </row>
    <row r="493" spans="1:13" hidden="1" x14ac:dyDescent="0.25">
      <c r="A493" s="24"/>
      <c r="B493" s="5"/>
      <c r="C493" s="5"/>
      <c r="D493" s="2"/>
      <c r="E493" s="2"/>
      <c r="F493" s="3"/>
      <c r="G493" s="2"/>
      <c r="H493" s="2"/>
      <c r="I493" s="2"/>
      <c r="J493" s="2"/>
      <c r="K493" s="2"/>
      <c r="L493" s="2" t="str">
        <f t="shared" si="17"/>
        <v xml:space="preserve"> </v>
      </c>
      <c r="M493" s="1" t="str">
        <f t="shared" si="16"/>
        <v/>
      </c>
    </row>
    <row r="494" spans="1:13" hidden="1" x14ac:dyDescent="0.25">
      <c r="A494" s="24"/>
      <c r="B494" s="5"/>
      <c r="C494" s="5"/>
      <c r="D494" s="2"/>
      <c r="E494" s="2"/>
      <c r="F494" s="3"/>
      <c r="G494" s="2"/>
      <c r="H494" s="2"/>
      <c r="I494" s="2"/>
      <c r="J494" s="2"/>
      <c r="K494" s="2"/>
      <c r="L494" s="2" t="str">
        <f t="shared" si="17"/>
        <v xml:space="preserve"> </v>
      </c>
      <c r="M494" s="1" t="str">
        <f t="shared" si="16"/>
        <v/>
      </c>
    </row>
    <row r="495" spans="1:13" hidden="1" x14ac:dyDescent="0.25">
      <c r="A495" s="24"/>
      <c r="B495" s="5"/>
      <c r="C495" s="5"/>
      <c r="D495" s="2"/>
      <c r="E495" s="2"/>
      <c r="F495" s="3"/>
      <c r="G495" s="2"/>
      <c r="H495" s="2"/>
      <c r="I495" s="2"/>
      <c r="J495" s="2"/>
      <c r="K495" s="2"/>
      <c r="L495" s="2" t="str">
        <f t="shared" si="17"/>
        <v xml:space="preserve"> </v>
      </c>
      <c r="M495" s="1" t="str">
        <f t="shared" si="16"/>
        <v/>
      </c>
    </row>
    <row r="496" spans="1:13" hidden="1" x14ac:dyDescent="0.25">
      <c r="A496" s="24"/>
      <c r="B496" s="5"/>
      <c r="C496" s="5"/>
      <c r="D496" s="2"/>
      <c r="E496" s="2"/>
      <c r="F496" s="3"/>
      <c r="G496" s="2"/>
      <c r="H496" s="2"/>
      <c r="I496" s="2"/>
      <c r="J496" s="2"/>
      <c r="K496" s="2"/>
      <c r="L496" s="2" t="str">
        <f t="shared" si="17"/>
        <v xml:space="preserve"> </v>
      </c>
      <c r="M496" s="1" t="str">
        <f t="shared" si="16"/>
        <v/>
      </c>
    </row>
    <row r="497" spans="1:13" hidden="1" x14ac:dyDescent="0.25">
      <c r="A497" s="24"/>
      <c r="B497" s="5"/>
      <c r="C497" s="5"/>
      <c r="D497" s="2"/>
      <c r="E497" s="2"/>
      <c r="F497" s="3"/>
      <c r="G497" s="2"/>
      <c r="H497" s="2"/>
      <c r="I497" s="2"/>
      <c r="J497" s="2"/>
      <c r="K497" s="2"/>
      <c r="L497" s="2" t="str">
        <f t="shared" si="17"/>
        <v xml:space="preserve"> </v>
      </c>
      <c r="M497" s="1" t="str">
        <f t="shared" si="16"/>
        <v/>
      </c>
    </row>
    <row r="498" spans="1:13" hidden="1" x14ac:dyDescent="0.25">
      <c r="A498" s="24"/>
      <c r="B498" s="5"/>
      <c r="C498" s="5"/>
      <c r="D498" s="2"/>
      <c r="E498" s="2"/>
      <c r="F498" s="3"/>
      <c r="G498" s="2"/>
      <c r="H498" s="2"/>
      <c r="I498" s="2"/>
      <c r="J498" s="2"/>
      <c r="K498" s="2"/>
      <c r="L498" s="2" t="str">
        <f t="shared" si="17"/>
        <v xml:space="preserve"> </v>
      </c>
      <c r="M498" s="1" t="str">
        <f t="shared" si="16"/>
        <v/>
      </c>
    </row>
    <row r="499" spans="1:13" hidden="1" x14ac:dyDescent="0.25">
      <c r="A499" s="24"/>
      <c r="B499" s="5"/>
      <c r="C499" s="5"/>
      <c r="D499" s="2"/>
      <c r="E499" s="2"/>
      <c r="F499" s="3"/>
      <c r="G499" s="2"/>
      <c r="H499" s="2"/>
      <c r="I499" s="2"/>
      <c r="J499" s="2"/>
      <c r="K499" s="2"/>
      <c r="L499" s="2" t="str">
        <f t="shared" si="17"/>
        <v xml:space="preserve"> </v>
      </c>
      <c r="M499" s="1" t="str">
        <f t="shared" si="16"/>
        <v/>
      </c>
    </row>
    <row r="500" spans="1:13" hidden="1" x14ac:dyDescent="0.25">
      <c r="A500" s="24"/>
      <c r="B500" s="5"/>
      <c r="C500" s="5"/>
      <c r="D500" s="2"/>
      <c r="E500" s="2"/>
      <c r="F500" s="3"/>
      <c r="G500" s="2"/>
      <c r="H500" s="2"/>
      <c r="I500" s="2"/>
      <c r="J500" s="2"/>
      <c r="K500" s="2"/>
      <c r="L500" s="2" t="str">
        <f t="shared" ref="L500:L563" si="18">B500&amp;" "&amp;C500</f>
        <v xml:space="preserve"> </v>
      </c>
      <c r="M500" s="1" t="str">
        <f t="shared" ref="M500:M563" si="19">IF(ISBLANK(F500),"",IF(F500&lt;4,CHOOSE(F500,3,2,1),0)+G500*2+H500+1)</f>
        <v/>
      </c>
    </row>
    <row r="501" spans="1:13" hidden="1" x14ac:dyDescent="0.25">
      <c r="A501" s="24"/>
      <c r="B501" s="5"/>
      <c r="C501" s="5"/>
      <c r="D501" s="2"/>
      <c r="E501" s="2"/>
      <c r="F501" s="3"/>
      <c r="G501" s="2"/>
      <c r="H501" s="2"/>
      <c r="I501" s="2"/>
      <c r="J501" s="2"/>
      <c r="K501" s="2"/>
      <c r="L501" s="2" t="str">
        <f t="shared" si="18"/>
        <v xml:space="preserve"> </v>
      </c>
      <c r="M501" s="1" t="str">
        <f t="shared" si="19"/>
        <v/>
      </c>
    </row>
    <row r="502" spans="1:13" hidden="1" x14ac:dyDescent="0.25">
      <c r="A502" s="24"/>
      <c r="B502" s="5"/>
      <c r="C502" s="5"/>
      <c r="D502" s="2"/>
      <c r="E502" s="2"/>
      <c r="F502" s="3"/>
      <c r="G502" s="2"/>
      <c r="H502" s="2"/>
      <c r="I502" s="2"/>
      <c r="J502" s="2"/>
      <c r="K502" s="2"/>
      <c r="L502" s="2" t="str">
        <f t="shared" si="18"/>
        <v xml:space="preserve"> </v>
      </c>
      <c r="M502" s="1" t="str">
        <f t="shared" si="19"/>
        <v/>
      </c>
    </row>
    <row r="503" spans="1:13" hidden="1" x14ac:dyDescent="0.25">
      <c r="A503" s="24"/>
      <c r="B503" s="5"/>
      <c r="C503" s="5"/>
      <c r="D503" s="2"/>
      <c r="E503" s="2"/>
      <c r="F503" s="3"/>
      <c r="G503" s="2"/>
      <c r="H503" s="2"/>
      <c r="I503" s="2"/>
      <c r="J503" s="2"/>
      <c r="K503" s="2"/>
      <c r="L503" s="2" t="str">
        <f t="shared" si="18"/>
        <v xml:space="preserve"> </v>
      </c>
      <c r="M503" s="1" t="str">
        <f t="shared" si="19"/>
        <v/>
      </c>
    </row>
    <row r="504" spans="1:13" hidden="1" x14ac:dyDescent="0.25">
      <c r="A504" s="24"/>
      <c r="B504" s="5"/>
      <c r="C504" s="5"/>
      <c r="D504" s="2"/>
      <c r="E504" s="2"/>
      <c r="F504" s="3"/>
      <c r="G504" s="2"/>
      <c r="H504" s="2"/>
      <c r="I504" s="2"/>
      <c r="J504" s="2"/>
      <c r="K504" s="2"/>
      <c r="L504" s="2" t="str">
        <f t="shared" si="18"/>
        <v xml:space="preserve"> </v>
      </c>
      <c r="M504" s="1" t="str">
        <f t="shared" si="19"/>
        <v/>
      </c>
    </row>
    <row r="505" spans="1:13" hidden="1" x14ac:dyDescent="0.25">
      <c r="A505" s="24"/>
      <c r="B505" s="5"/>
      <c r="C505" s="5"/>
      <c r="D505" s="2"/>
      <c r="E505" s="2"/>
      <c r="F505" s="3"/>
      <c r="G505" s="2"/>
      <c r="H505" s="2"/>
      <c r="I505" s="2"/>
      <c r="J505" s="2"/>
      <c r="K505" s="2"/>
      <c r="L505" s="2" t="str">
        <f t="shared" si="18"/>
        <v xml:space="preserve"> </v>
      </c>
      <c r="M505" s="1" t="str">
        <f t="shared" si="19"/>
        <v/>
      </c>
    </row>
    <row r="506" spans="1:13" hidden="1" x14ac:dyDescent="0.25">
      <c r="A506" s="24"/>
      <c r="B506" s="5"/>
      <c r="C506" s="5"/>
      <c r="D506" s="2"/>
      <c r="E506" s="2"/>
      <c r="F506" s="3"/>
      <c r="G506" s="2"/>
      <c r="H506" s="2"/>
      <c r="I506" s="2"/>
      <c r="J506" s="2"/>
      <c r="K506" s="2"/>
      <c r="L506" s="2" t="str">
        <f t="shared" si="18"/>
        <v xml:space="preserve"> </v>
      </c>
      <c r="M506" s="1" t="str">
        <f t="shared" si="19"/>
        <v/>
      </c>
    </row>
    <row r="507" spans="1:13" hidden="1" x14ac:dyDescent="0.25">
      <c r="A507" s="24"/>
      <c r="B507" s="5"/>
      <c r="C507" s="5"/>
      <c r="D507" s="2"/>
      <c r="E507" s="2"/>
      <c r="F507" s="3"/>
      <c r="G507" s="2"/>
      <c r="H507" s="2"/>
      <c r="I507" s="2"/>
      <c r="J507" s="2"/>
      <c r="K507" s="2"/>
      <c r="L507" s="2" t="str">
        <f t="shared" si="18"/>
        <v xml:space="preserve"> </v>
      </c>
      <c r="M507" s="1" t="str">
        <f t="shared" si="19"/>
        <v/>
      </c>
    </row>
    <row r="508" spans="1:13" hidden="1" x14ac:dyDescent="0.25">
      <c r="A508" s="24"/>
      <c r="B508" s="5"/>
      <c r="C508" s="5"/>
      <c r="D508" s="2"/>
      <c r="E508" s="2"/>
      <c r="F508" s="3"/>
      <c r="G508" s="2"/>
      <c r="H508" s="2"/>
      <c r="I508" s="2"/>
      <c r="J508" s="2"/>
      <c r="K508" s="2"/>
      <c r="L508" s="2" t="str">
        <f t="shared" si="18"/>
        <v xml:space="preserve"> </v>
      </c>
      <c r="M508" s="1" t="str">
        <f t="shared" si="19"/>
        <v/>
      </c>
    </row>
    <row r="509" spans="1:13" hidden="1" x14ac:dyDescent="0.25">
      <c r="A509" s="24"/>
      <c r="B509" s="5"/>
      <c r="C509" s="5"/>
      <c r="D509" s="2"/>
      <c r="E509" s="2"/>
      <c r="F509" s="3"/>
      <c r="G509" s="2"/>
      <c r="H509" s="2"/>
      <c r="I509" s="2"/>
      <c r="J509" s="2"/>
      <c r="K509" s="2"/>
      <c r="L509" s="2" t="str">
        <f t="shared" si="18"/>
        <v xml:space="preserve"> </v>
      </c>
      <c r="M509" s="1" t="str">
        <f t="shared" si="19"/>
        <v/>
      </c>
    </row>
    <row r="510" spans="1:13" hidden="1" x14ac:dyDescent="0.25">
      <c r="A510" s="24"/>
      <c r="B510" s="5"/>
      <c r="C510" s="5"/>
      <c r="D510" s="2"/>
      <c r="E510" s="2"/>
      <c r="F510" s="3"/>
      <c r="G510" s="2"/>
      <c r="H510" s="2"/>
      <c r="I510" s="2"/>
      <c r="J510" s="2"/>
      <c r="K510" s="2"/>
      <c r="L510" s="2" t="str">
        <f t="shared" si="18"/>
        <v xml:space="preserve"> </v>
      </c>
      <c r="M510" s="1" t="str">
        <f t="shared" si="19"/>
        <v/>
      </c>
    </row>
    <row r="511" spans="1:13" hidden="1" x14ac:dyDescent="0.25">
      <c r="A511" s="24"/>
      <c r="B511" s="5"/>
      <c r="C511" s="5"/>
      <c r="D511" s="2"/>
      <c r="E511" s="2"/>
      <c r="F511" s="3"/>
      <c r="G511" s="2"/>
      <c r="H511" s="2"/>
      <c r="I511" s="2"/>
      <c r="J511" s="2"/>
      <c r="K511" s="2"/>
      <c r="L511" s="2" t="str">
        <f t="shared" si="18"/>
        <v xml:space="preserve"> </v>
      </c>
      <c r="M511" s="1" t="str">
        <f t="shared" si="19"/>
        <v/>
      </c>
    </row>
    <row r="512" spans="1:13" hidden="1" x14ac:dyDescent="0.25">
      <c r="A512" s="24"/>
      <c r="B512" s="5"/>
      <c r="C512" s="5"/>
      <c r="D512" s="2"/>
      <c r="E512" s="2"/>
      <c r="F512" s="3"/>
      <c r="G512" s="2"/>
      <c r="H512" s="2"/>
      <c r="I512" s="2"/>
      <c r="J512" s="2"/>
      <c r="K512" s="2"/>
      <c r="L512" s="2" t="str">
        <f t="shared" si="18"/>
        <v xml:space="preserve"> </v>
      </c>
      <c r="M512" s="1" t="str">
        <f t="shared" si="19"/>
        <v/>
      </c>
    </row>
    <row r="513" spans="1:13" hidden="1" x14ac:dyDescent="0.25">
      <c r="A513" s="24"/>
      <c r="B513" s="5"/>
      <c r="C513" s="5"/>
      <c r="D513" s="2"/>
      <c r="E513" s="2"/>
      <c r="F513" s="3"/>
      <c r="G513" s="2"/>
      <c r="H513" s="2"/>
      <c r="I513" s="2"/>
      <c r="J513" s="2"/>
      <c r="K513" s="2"/>
      <c r="L513" s="2" t="str">
        <f t="shared" si="18"/>
        <v xml:space="preserve"> </v>
      </c>
      <c r="M513" s="1" t="str">
        <f t="shared" si="19"/>
        <v/>
      </c>
    </row>
    <row r="514" spans="1:13" hidden="1" x14ac:dyDescent="0.25">
      <c r="A514" s="24"/>
      <c r="B514" s="5"/>
      <c r="C514" s="5"/>
      <c r="D514" s="2"/>
      <c r="E514" s="2"/>
      <c r="F514" s="3"/>
      <c r="G514" s="2"/>
      <c r="H514" s="2"/>
      <c r="I514" s="2"/>
      <c r="J514" s="2"/>
      <c r="K514" s="2"/>
      <c r="L514" s="2" t="str">
        <f t="shared" si="18"/>
        <v xml:space="preserve"> </v>
      </c>
      <c r="M514" s="1" t="str">
        <f t="shared" si="19"/>
        <v/>
      </c>
    </row>
    <row r="515" spans="1:13" hidden="1" x14ac:dyDescent="0.25">
      <c r="A515" s="24"/>
      <c r="B515" s="5"/>
      <c r="C515" s="5"/>
      <c r="D515" s="2"/>
      <c r="E515" s="2"/>
      <c r="F515" s="3"/>
      <c r="G515" s="2"/>
      <c r="H515" s="2"/>
      <c r="I515" s="2"/>
      <c r="J515" s="2"/>
      <c r="K515" s="2"/>
      <c r="L515" s="2" t="str">
        <f t="shared" si="18"/>
        <v xml:space="preserve"> </v>
      </c>
      <c r="M515" s="1" t="str">
        <f t="shared" si="19"/>
        <v/>
      </c>
    </row>
    <row r="516" spans="1:13" hidden="1" x14ac:dyDescent="0.25">
      <c r="A516" s="24"/>
      <c r="B516" s="5"/>
      <c r="C516" s="5"/>
      <c r="D516" s="2"/>
      <c r="E516" s="2"/>
      <c r="F516" s="3"/>
      <c r="G516" s="2"/>
      <c r="H516" s="2"/>
      <c r="I516" s="2"/>
      <c r="J516" s="2"/>
      <c r="K516" s="2"/>
      <c r="L516" s="2" t="str">
        <f t="shared" si="18"/>
        <v xml:space="preserve"> </v>
      </c>
      <c r="M516" s="1" t="str">
        <f t="shared" si="19"/>
        <v/>
      </c>
    </row>
    <row r="517" spans="1:13" hidden="1" x14ac:dyDescent="0.25">
      <c r="A517" s="24"/>
      <c r="B517" s="5"/>
      <c r="C517" s="5"/>
      <c r="D517" s="2"/>
      <c r="E517" s="2"/>
      <c r="F517" s="3"/>
      <c r="G517" s="2"/>
      <c r="H517" s="2"/>
      <c r="I517" s="2"/>
      <c r="J517" s="2"/>
      <c r="K517" s="2"/>
      <c r="L517" s="2" t="str">
        <f t="shared" si="18"/>
        <v xml:space="preserve"> </v>
      </c>
      <c r="M517" s="1" t="str">
        <f t="shared" si="19"/>
        <v/>
      </c>
    </row>
    <row r="518" spans="1:13" hidden="1" x14ac:dyDescent="0.25">
      <c r="A518" s="24"/>
      <c r="B518" s="5"/>
      <c r="C518" s="5"/>
      <c r="D518" s="2"/>
      <c r="E518" s="2"/>
      <c r="F518" s="3"/>
      <c r="G518" s="2"/>
      <c r="H518" s="2"/>
      <c r="I518" s="2"/>
      <c r="J518" s="2"/>
      <c r="K518" s="2"/>
      <c r="L518" s="2" t="str">
        <f t="shared" si="18"/>
        <v xml:space="preserve"> </v>
      </c>
      <c r="M518" s="1" t="str">
        <f t="shared" si="19"/>
        <v/>
      </c>
    </row>
    <row r="519" spans="1:13" hidden="1" x14ac:dyDescent="0.25">
      <c r="A519" s="24"/>
      <c r="B519" s="5"/>
      <c r="C519" s="5"/>
      <c r="D519" s="2"/>
      <c r="E519" s="2"/>
      <c r="F519" s="3"/>
      <c r="G519" s="2"/>
      <c r="H519" s="2"/>
      <c r="I519" s="2"/>
      <c r="J519" s="2"/>
      <c r="K519" s="2"/>
      <c r="L519" s="2" t="str">
        <f t="shared" si="18"/>
        <v xml:space="preserve"> </v>
      </c>
      <c r="M519" s="1" t="str">
        <f t="shared" si="19"/>
        <v/>
      </c>
    </row>
    <row r="520" spans="1:13" hidden="1" x14ac:dyDescent="0.25">
      <c r="A520" s="24"/>
      <c r="B520" s="5"/>
      <c r="C520" s="5"/>
      <c r="D520" s="2"/>
      <c r="E520" s="2"/>
      <c r="F520" s="3"/>
      <c r="G520" s="2"/>
      <c r="H520" s="2"/>
      <c r="I520" s="2"/>
      <c r="J520" s="2"/>
      <c r="K520" s="2"/>
      <c r="L520" s="2" t="str">
        <f t="shared" si="18"/>
        <v xml:space="preserve"> </v>
      </c>
      <c r="M520" s="1" t="str">
        <f t="shared" si="19"/>
        <v/>
      </c>
    </row>
    <row r="521" spans="1:13" hidden="1" x14ac:dyDescent="0.25">
      <c r="A521" s="24"/>
      <c r="B521" s="5"/>
      <c r="C521" s="5"/>
      <c r="D521" s="2"/>
      <c r="E521" s="2"/>
      <c r="F521" s="3"/>
      <c r="G521" s="2"/>
      <c r="H521" s="2"/>
      <c r="I521" s="2"/>
      <c r="J521" s="2"/>
      <c r="K521" s="2"/>
      <c r="L521" s="2" t="str">
        <f t="shared" si="18"/>
        <v xml:space="preserve"> </v>
      </c>
      <c r="M521" s="1" t="str">
        <f t="shared" si="19"/>
        <v/>
      </c>
    </row>
    <row r="522" spans="1:13" hidden="1" x14ac:dyDescent="0.25">
      <c r="A522" s="24"/>
      <c r="B522" s="5"/>
      <c r="C522" s="5"/>
      <c r="D522" s="2"/>
      <c r="E522" s="2"/>
      <c r="F522" s="3"/>
      <c r="G522" s="2"/>
      <c r="H522" s="2"/>
      <c r="I522" s="2"/>
      <c r="J522" s="2"/>
      <c r="K522" s="2"/>
      <c r="L522" s="2" t="str">
        <f t="shared" si="18"/>
        <v xml:space="preserve"> </v>
      </c>
      <c r="M522" s="1" t="str">
        <f t="shared" si="19"/>
        <v/>
      </c>
    </row>
    <row r="523" spans="1:13" hidden="1" x14ac:dyDescent="0.25">
      <c r="A523" s="24"/>
      <c r="B523" s="5"/>
      <c r="C523" s="5"/>
      <c r="D523" s="2"/>
      <c r="E523" s="2"/>
      <c r="F523" s="3"/>
      <c r="G523" s="2"/>
      <c r="H523" s="2"/>
      <c r="I523" s="2"/>
      <c r="J523" s="2"/>
      <c r="K523" s="2"/>
      <c r="L523" s="2" t="str">
        <f t="shared" si="18"/>
        <v xml:space="preserve"> </v>
      </c>
      <c r="M523" s="1" t="str">
        <f t="shared" si="19"/>
        <v/>
      </c>
    </row>
    <row r="524" spans="1:13" hidden="1" x14ac:dyDescent="0.25">
      <c r="A524" s="24"/>
      <c r="B524" s="5"/>
      <c r="C524" s="5"/>
      <c r="D524" s="2"/>
      <c r="E524" s="2"/>
      <c r="F524" s="3"/>
      <c r="G524" s="2"/>
      <c r="H524" s="2"/>
      <c r="I524" s="2"/>
      <c r="J524" s="2"/>
      <c r="K524" s="2"/>
      <c r="L524" s="2" t="str">
        <f t="shared" si="18"/>
        <v xml:space="preserve"> </v>
      </c>
      <c r="M524" s="1" t="str">
        <f t="shared" si="19"/>
        <v/>
      </c>
    </row>
    <row r="525" spans="1:13" hidden="1" x14ac:dyDescent="0.25">
      <c r="A525" s="24"/>
      <c r="B525" s="5"/>
      <c r="C525" s="5"/>
      <c r="D525" s="2"/>
      <c r="E525" s="2"/>
      <c r="F525" s="3"/>
      <c r="G525" s="2"/>
      <c r="H525" s="2"/>
      <c r="I525" s="2"/>
      <c r="J525" s="2"/>
      <c r="K525" s="2"/>
      <c r="L525" s="2" t="str">
        <f t="shared" si="18"/>
        <v xml:space="preserve"> </v>
      </c>
      <c r="M525" s="1" t="str">
        <f t="shared" si="19"/>
        <v/>
      </c>
    </row>
    <row r="526" spans="1:13" hidden="1" x14ac:dyDescent="0.25">
      <c r="A526" s="24"/>
      <c r="B526" s="5"/>
      <c r="C526" s="5"/>
      <c r="D526" s="2"/>
      <c r="E526" s="2"/>
      <c r="F526" s="3"/>
      <c r="G526" s="2"/>
      <c r="H526" s="2"/>
      <c r="I526" s="2"/>
      <c r="J526" s="2"/>
      <c r="K526" s="2"/>
      <c r="L526" s="2" t="str">
        <f t="shared" si="18"/>
        <v xml:space="preserve"> </v>
      </c>
      <c r="M526" s="1" t="str">
        <f t="shared" si="19"/>
        <v/>
      </c>
    </row>
    <row r="527" spans="1:13" hidden="1" x14ac:dyDescent="0.25">
      <c r="A527" s="24"/>
      <c r="B527" s="5"/>
      <c r="C527" s="5"/>
      <c r="D527" s="2"/>
      <c r="E527" s="2"/>
      <c r="F527" s="3"/>
      <c r="G527" s="2"/>
      <c r="H527" s="2"/>
      <c r="I527" s="2"/>
      <c r="J527" s="2"/>
      <c r="K527" s="2"/>
      <c r="L527" s="2" t="str">
        <f t="shared" si="18"/>
        <v xml:space="preserve"> </v>
      </c>
      <c r="M527" s="1" t="str">
        <f t="shared" si="19"/>
        <v/>
      </c>
    </row>
    <row r="528" spans="1:13" hidden="1" x14ac:dyDescent="0.25">
      <c r="A528" s="24"/>
      <c r="B528" s="5"/>
      <c r="C528" s="5"/>
      <c r="D528" s="2"/>
      <c r="E528" s="2"/>
      <c r="F528" s="3"/>
      <c r="G528" s="2"/>
      <c r="H528" s="2"/>
      <c r="I528" s="2"/>
      <c r="J528" s="2"/>
      <c r="K528" s="2"/>
      <c r="L528" s="2" t="str">
        <f t="shared" si="18"/>
        <v xml:space="preserve"> </v>
      </c>
      <c r="M528" s="1" t="str">
        <f t="shared" si="19"/>
        <v/>
      </c>
    </row>
    <row r="529" spans="1:13" hidden="1" x14ac:dyDescent="0.25">
      <c r="A529" s="24"/>
      <c r="B529" s="5"/>
      <c r="C529" s="5"/>
      <c r="D529" s="2"/>
      <c r="E529" s="2"/>
      <c r="F529" s="3"/>
      <c r="G529" s="2"/>
      <c r="H529" s="2"/>
      <c r="I529" s="2"/>
      <c r="J529" s="2"/>
      <c r="K529" s="2"/>
      <c r="L529" s="2" t="str">
        <f t="shared" si="18"/>
        <v xml:space="preserve"> </v>
      </c>
      <c r="M529" s="1" t="str">
        <f t="shared" si="19"/>
        <v/>
      </c>
    </row>
    <row r="530" spans="1:13" hidden="1" x14ac:dyDescent="0.25">
      <c r="A530" s="24"/>
      <c r="B530" s="5"/>
      <c r="C530" s="5"/>
      <c r="D530" s="2"/>
      <c r="E530" s="2"/>
      <c r="F530" s="3"/>
      <c r="G530" s="2"/>
      <c r="H530" s="2"/>
      <c r="I530" s="2"/>
      <c r="J530" s="2"/>
      <c r="K530" s="2"/>
      <c r="L530" s="2" t="str">
        <f t="shared" si="18"/>
        <v xml:space="preserve"> </v>
      </c>
      <c r="M530" s="1" t="str">
        <f t="shared" si="19"/>
        <v/>
      </c>
    </row>
    <row r="531" spans="1:13" hidden="1" x14ac:dyDescent="0.25">
      <c r="A531" s="24"/>
      <c r="B531" s="5"/>
      <c r="C531" s="5"/>
      <c r="D531" s="2"/>
      <c r="E531" s="2"/>
      <c r="F531" s="3"/>
      <c r="G531" s="2"/>
      <c r="H531" s="2"/>
      <c r="I531" s="2"/>
      <c r="J531" s="2"/>
      <c r="K531" s="2"/>
      <c r="L531" s="2" t="str">
        <f t="shared" si="18"/>
        <v xml:space="preserve"> </v>
      </c>
      <c r="M531" s="1" t="str">
        <f t="shared" si="19"/>
        <v/>
      </c>
    </row>
    <row r="532" spans="1:13" hidden="1" x14ac:dyDescent="0.25">
      <c r="A532" s="24"/>
      <c r="B532" s="5"/>
      <c r="C532" s="5"/>
      <c r="D532" s="2"/>
      <c r="E532" s="2"/>
      <c r="F532" s="3"/>
      <c r="G532" s="2"/>
      <c r="H532" s="2"/>
      <c r="I532" s="2"/>
      <c r="J532" s="2"/>
      <c r="K532" s="2"/>
      <c r="L532" s="2" t="str">
        <f t="shared" si="18"/>
        <v xml:space="preserve"> </v>
      </c>
      <c r="M532" s="1" t="str">
        <f t="shared" si="19"/>
        <v/>
      </c>
    </row>
    <row r="533" spans="1:13" hidden="1" x14ac:dyDescent="0.25">
      <c r="A533" s="24"/>
      <c r="B533" s="5"/>
      <c r="C533" s="5"/>
      <c r="D533" s="2"/>
      <c r="E533" s="2"/>
      <c r="F533" s="3"/>
      <c r="G533" s="2"/>
      <c r="H533" s="2"/>
      <c r="I533" s="2"/>
      <c r="J533" s="2"/>
      <c r="K533" s="2"/>
      <c r="L533" s="2" t="str">
        <f t="shared" si="18"/>
        <v xml:space="preserve"> </v>
      </c>
      <c r="M533" s="1" t="str">
        <f t="shared" si="19"/>
        <v/>
      </c>
    </row>
    <row r="534" spans="1:13" hidden="1" x14ac:dyDescent="0.25">
      <c r="A534" s="24"/>
      <c r="B534" s="5"/>
      <c r="C534" s="5"/>
      <c r="D534" s="2"/>
      <c r="E534" s="2"/>
      <c r="F534" s="3"/>
      <c r="G534" s="2"/>
      <c r="H534" s="2"/>
      <c r="I534" s="2"/>
      <c r="J534" s="2"/>
      <c r="K534" s="2"/>
      <c r="L534" s="2" t="str">
        <f t="shared" si="18"/>
        <v xml:space="preserve"> </v>
      </c>
      <c r="M534" s="1" t="str">
        <f t="shared" si="19"/>
        <v/>
      </c>
    </row>
    <row r="535" spans="1:13" hidden="1" x14ac:dyDescent="0.25">
      <c r="A535" s="24"/>
      <c r="B535" s="5"/>
      <c r="C535" s="5"/>
      <c r="D535" s="2"/>
      <c r="E535" s="2"/>
      <c r="F535" s="3"/>
      <c r="G535" s="2"/>
      <c r="H535" s="2"/>
      <c r="I535" s="2"/>
      <c r="J535" s="2"/>
      <c r="K535" s="2"/>
      <c r="L535" s="2" t="str">
        <f t="shared" si="18"/>
        <v xml:space="preserve"> </v>
      </c>
      <c r="M535" s="1" t="str">
        <f t="shared" si="19"/>
        <v/>
      </c>
    </row>
    <row r="536" spans="1:13" hidden="1" x14ac:dyDescent="0.25">
      <c r="A536" s="24"/>
      <c r="B536" s="5"/>
      <c r="C536" s="5"/>
      <c r="D536" s="2"/>
      <c r="E536" s="2"/>
      <c r="F536" s="3"/>
      <c r="G536" s="2"/>
      <c r="H536" s="2"/>
      <c r="I536" s="2"/>
      <c r="J536" s="2"/>
      <c r="K536" s="2"/>
      <c r="L536" s="2" t="str">
        <f t="shared" si="18"/>
        <v xml:space="preserve"> </v>
      </c>
      <c r="M536" s="1" t="str">
        <f t="shared" si="19"/>
        <v/>
      </c>
    </row>
    <row r="537" spans="1:13" hidden="1" x14ac:dyDescent="0.25">
      <c r="A537" s="24"/>
      <c r="B537" s="5"/>
      <c r="C537" s="5"/>
      <c r="D537" s="2"/>
      <c r="E537" s="2"/>
      <c r="F537" s="3"/>
      <c r="G537" s="2"/>
      <c r="H537" s="2"/>
      <c r="I537" s="2"/>
      <c r="J537" s="2"/>
      <c r="K537" s="2"/>
      <c r="L537" s="2" t="str">
        <f t="shared" si="18"/>
        <v xml:space="preserve"> </v>
      </c>
      <c r="M537" s="1" t="str">
        <f t="shared" si="19"/>
        <v/>
      </c>
    </row>
    <row r="538" spans="1:13" hidden="1" x14ac:dyDescent="0.25">
      <c r="A538" s="24"/>
      <c r="B538" s="5"/>
      <c r="C538" s="5"/>
      <c r="D538" s="2"/>
      <c r="E538" s="2"/>
      <c r="F538" s="3"/>
      <c r="G538" s="2"/>
      <c r="H538" s="2"/>
      <c r="I538" s="2"/>
      <c r="J538" s="2"/>
      <c r="K538" s="2"/>
      <c r="L538" s="2" t="str">
        <f t="shared" si="18"/>
        <v xml:space="preserve"> </v>
      </c>
      <c r="M538" s="1" t="str">
        <f t="shared" si="19"/>
        <v/>
      </c>
    </row>
    <row r="539" spans="1:13" hidden="1" x14ac:dyDescent="0.25">
      <c r="A539" s="24"/>
      <c r="B539" s="5"/>
      <c r="C539" s="5"/>
      <c r="D539" s="2"/>
      <c r="E539" s="2"/>
      <c r="F539" s="3"/>
      <c r="G539" s="2"/>
      <c r="H539" s="2"/>
      <c r="I539" s="2"/>
      <c r="J539" s="2"/>
      <c r="K539" s="2"/>
      <c r="L539" s="2" t="str">
        <f t="shared" si="18"/>
        <v xml:space="preserve"> </v>
      </c>
      <c r="M539" s="1" t="str">
        <f t="shared" si="19"/>
        <v/>
      </c>
    </row>
    <row r="540" spans="1:13" hidden="1" x14ac:dyDescent="0.25">
      <c r="A540" s="24"/>
      <c r="B540" s="5"/>
      <c r="C540" s="5"/>
      <c r="D540" s="2"/>
      <c r="E540" s="2"/>
      <c r="F540" s="3"/>
      <c r="G540" s="2"/>
      <c r="H540" s="2"/>
      <c r="I540" s="2"/>
      <c r="J540" s="2"/>
      <c r="K540" s="2"/>
      <c r="L540" s="2" t="str">
        <f t="shared" si="18"/>
        <v xml:space="preserve"> </v>
      </c>
      <c r="M540" s="1" t="str">
        <f t="shared" si="19"/>
        <v/>
      </c>
    </row>
    <row r="541" spans="1:13" hidden="1" x14ac:dyDescent="0.25">
      <c r="A541" s="24"/>
      <c r="B541" s="5"/>
      <c r="C541" s="5"/>
      <c r="D541" s="2"/>
      <c r="E541" s="2"/>
      <c r="F541" s="3"/>
      <c r="G541" s="2"/>
      <c r="H541" s="2"/>
      <c r="I541" s="2"/>
      <c r="J541" s="2"/>
      <c r="K541" s="2"/>
      <c r="L541" s="2" t="str">
        <f t="shared" si="18"/>
        <v xml:space="preserve"> </v>
      </c>
      <c r="M541" s="1" t="str">
        <f t="shared" si="19"/>
        <v/>
      </c>
    </row>
    <row r="542" spans="1:13" hidden="1" x14ac:dyDescent="0.25">
      <c r="A542" s="24"/>
      <c r="B542" s="5"/>
      <c r="C542" s="5"/>
      <c r="D542" s="2"/>
      <c r="E542" s="2"/>
      <c r="F542" s="3"/>
      <c r="G542" s="2"/>
      <c r="H542" s="2"/>
      <c r="I542" s="2"/>
      <c r="J542" s="2"/>
      <c r="K542" s="2"/>
      <c r="L542" s="2" t="str">
        <f t="shared" si="18"/>
        <v xml:space="preserve"> </v>
      </c>
      <c r="M542" s="1" t="str">
        <f t="shared" si="19"/>
        <v/>
      </c>
    </row>
    <row r="543" spans="1:13" hidden="1" x14ac:dyDescent="0.25">
      <c r="A543" s="24"/>
      <c r="B543" s="5"/>
      <c r="C543" s="5"/>
      <c r="D543" s="2"/>
      <c r="E543" s="2"/>
      <c r="F543" s="3"/>
      <c r="G543" s="2"/>
      <c r="H543" s="2"/>
      <c r="I543" s="2"/>
      <c r="J543" s="2"/>
      <c r="K543" s="2"/>
      <c r="L543" s="2" t="str">
        <f t="shared" si="18"/>
        <v xml:space="preserve"> </v>
      </c>
      <c r="M543" s="1" t="str">
        <f t="shared" si="19"/>
        <v/>
      </c>
    </row>
    <row r="544" spans="1:13" hidden="1" x14ac:dyDescent="0.25">
      <c r="A544" s="24"/>
      <c r="B544" s="5"/>
      <c r="C544" s="5"/>
      <c r="D544" s="2"/>
      <c r="E544" s="2"/>
      <c r="F544" s="3"/>
      <c r="G544" s="2"/>
      <c r="H544" s="2"/>
      <c r="I544" s="2"/>
      <c r="J544" s="2"/>
      <c r="K544" s="2"/>
      <c r="L544" s="2" t="str">
        <f t="shared" si="18"/>
        <v xml:space="preserve"> </v>
      </c>
      <c r="M544" s="1" t="str">
        <f t="shared" si="19"/>
        <v/>
      </c>
    </row>
    <row r="545" spans="1:13" hidden="1" x14ac:dyDescent="0.25">
      <c r="A545" s="24"/>
      <c r="B545" s="5"/>
      <c r="C545" s="5"/>
      <c r="D545" s="2"/>
      <c r="E545" s="2"/>
      <c r="F545" s="3"/>
      <c r="G545" s="2"/>
      <c r="H545" s="2"/>
      <c r="I545" s="2"/>
      <c r="J545" s="2"/>
      <c r="K545" s="2"/>
      <c r="L545" s="2" t="str">
        <f t="shared" si="18"/>
        <v xml:space="preserve"> </v>
      </c>
      <c r="M545" s="1" t="str">
        <f t="shared" si="19"/>
        <v/>
      </c>
    </row>
    <row r="546" spans="1:13" hidden="1" x14ac:dyDescent="0.25">
      <c r="A546" s="24"/>
      <c r="B546" s="5"/>
      <c r="C546" s="5"/>
      <c r="D546" s="2"/>
      <c r="E546" s="2"/>
      <c r="F546" s="3"/>
      <c r="G546" s="2"/>
      <c r="H546" s="2"/>
      <c r="I546" s="2"/>
      <c r="J546" s="2"/>
      <c r="K546" s="2"/>
      <c r="L546" s="2" t="str">
        <f t="shared" si="18"/>
        <v xml:space="preserve"> </v>
      </c>
      <c r="M546" s="1" t="str">
        <f t="shared" si="19"/>
        <v/>
      </c>
    </row>
    <row r="547" spans="1:13" hidden="1" x14ac:dyDescent="0.25">
      <c r="A547" s="24"/>
      <c r="B547" s="5"/>
      <c r="C547" s="5"/>
      <c r="D547" s="2"/>
      <c r="E547" s="2"/>
      <c r="F547" s="3"/>
      <c r="G547" s="2"/>
      <c r="H547" s="2"/>
      <c r="I547" s="2"/>
      <c r="J547" s="2"/>
      <c r="K547" s="2"/>
      <c r="L547" s="2" t="str">
        <f t="shared" si="18"/>
        <v xml:space="preserve"> </v>
      </c>
      <c r="M547" s="1" t="str">
        <f t="shared" si="19"/>
        <v/>
      </c>
    </row>
    <row r="548" spans="1:13" hidden="1" x14ac:dyDescent="0.25">
      <c r="A548" s="24"/>
      <c r="B548" s="5"/>
      <c r="C548" s="5"/>
      <c r="D548" s="2"/>
      <c r="E548" s="2"/>
      <c r="F548" s="3"/>
      <c r="G548" s="2"/>
      <c r="H548" s="2"/>
      <c r="I548" s="2"/>
      <c r="J548" s="2"/>
      <c r="K548" s="2"/>
      <c r="L548" s="2" t="str">
        <f t="shared" si="18"/>
        <v xml:space="preserve"> </v>
      </c>
      <c r="M548" s="1" t="str">
        <f t="shared" si="19"/>
        <v/>
      </c>
    </row>
    <row r="549" spans="1:13" hidden="1" x14ac:dyDescent="0.25">
      <c r="A549" s="24"/>
      <c r="B549" s="5"/>
      <c r="C549" s="5"/>
      <c r="D549" s="2"/>
      <c r="E549" s="2"/>
      <c r="F549" s="3"/>
      <c r="G549" s="2"/>
      <c r="H549" s="2"/>
      <c r="I549" s="2"/>
      <c r="J549" s="2"/>
      <c r="K549" s="2"/>
      <c r="L549" s="2" t="str">
        <f t="shared" si="18"/>
        <v xml:space="preserve"> </v>
      </c>
      <c r="M549" s="1" t="str">
        <f t="shared" si="19"/>
        <v/>
      </c>
    </row>
    <row r="550" spans="1:13" hidden="1" x14ac:dyDescent="0.25">
      <c r="A550" s="24"/>
      <c r="B550" s="5"/>
      <c r="C550" s="5"/>
      <c r="D550" s="2"/>
      <c r="E550" s="2"/>
      <c r="F550" s="3"/>
      <c r="G550" s="2"/>
      <c r="H550" s="2"/>
      <c r="I550" s="2"/>
      <c r="J550" s="2"/>
      <c r="K550" s="2"/>
      <c r="L550" s="2" t="str">
        <f t="shared" si="18"/>
        <v xml:space="preserve"> </v>
      </c>
      <c r="M550" s="1" t="str">
        <f t="shared" si="19"/>
        <v/>
      </c>
    </row>
    <row r="551" spans="1:13" hidden="1" x14ac:dyDescent="0.25">
      <c r="A551" s="24"/>
      <c r="B551" s="5"/>
      <c r="C551" s="5"/>
      <c r="D551" s="2"/>
      <c r="E551" s="2"/>
      <c r="F551" s="3"/>
      <c r="G551" s="2"/>
      <c r="H551" s="2"/>
      <c r="I551" s="2"/>
      <c r="J551" s="2"/>
      <c r="K551" s="2"/>
      <c r="L551" s="2" t="str">
        <f t="shared" si="18"/>
        <v xml:space="preserve"> </v>
      </c>
      <c r="M551" s="1" t="str">
        <f t="shared" si="19"/>
        <v/>
      </c>
    </row>
    <row r="552" spans="1:13" hidden="1" x14ac:dyDescent="0.25">
      <c r="A552" s="24"/>
      <c r="B552" s="5"/>
      <c r="C552" s="5"/>
      <c r="D552" s="2"/>
      <c r="E552" s="2"/>
      <c r="F552" s="3"/>
      <c r="G552" s="2"/>
      <c r="H552" s="2"/>
      <c r="I552" s="2"/>
      <c r="J552" s="2"/>
      <c r="K552" s="2"/>
      <c r="L552" s="2" t="str">
        <f t="shared" si="18"/>
        <v xml:space="preserve"> </v>
      </c>
      <c r="M552" s="1" t="str">
        <f t="shared" si="19"/>
        <v/>
      </c>
    </row>
    <row r="553" spans="1:13" hidden="1" x14ac:dyDescent="0.25">
      <c r="A553" s="24"/>
      <c r="B553" s="5"/>
      <c r="C553" s="5"/>
      <c r="D553" s="2"/>
      <c r="E553" s="2"/>
      <c r="F553" s="3"/>
      <c r="G553" s="2"/>
      <c r="H553" s="2"/>
      <c r="I553" s="2"/>
      <c r="J553" s="2"/>
      <c r="K553" s="2"/>
      <c r="L553" s="2" t="str">
        <f t="shared" si="18"/>
        <v xml:space="preserve"> </v>
      </c>
      <c r="M553" s="1" t="str">
        <f t="shared" si="19"/>
        <v/>
      </c>
    </row>
    <row r="554" spans="1:13" hidden="1" x14ac:dyDescent="0.25">
      <c r="A554" s="24"/>
      <c r="B554" s="5"/>
      <c r="C554" s="5"/>
      <c r="D554" s="2"/>
      <c r="E554" s="2"/>
      <c r="F554" s="3"/>
      <c r="G554" s="2"/>
      <c r="H554" s="2"/>
      <c r="I554" s="2"/>
      <c r="J554" s="2"/>
      <c r="K554" s="2"/>
      <c r="L554" s="2" t="str">
        <f t="shared" si="18"/>
        <v xml:space="preserve"> </v>
      </c>
      <c r="M554" s="1" t="str">
        <f t="shared" si="19"/>
        <v/>
      </c>
    </row>
    <row r="555" spans="1:13" hidden="1" x14ac:dyDescent="0.25">
      <c r="A555" s="24"/>
      <c r="B555" s="5"/>
      <c r="C555" s="5"/>
      <c r="D555" s="2"/>
      <c r="E555" s="2"/>
      <c r="F555" s="3"/>
      <c r="G555" s="2"/>
      <c r="H555" s="2"/>
      <c r="I555" s="2"/>
      <c r="J555" s="2"/>
      <c r="K555" s="2"/>
      <c r="L555" s="2" t="str">
        <f t="shared" si="18"/>
        <v xml:space="preserve"> </v>
      </c>
      <c r="M555" s="1" t="str">
        <f t="shared" si="19"/>
        <v/>
      </c>
    </row>
    <row r="556" spans="1:13" hidden="1" x14ac:dyDescent="0.25">
      <c r="A556" s="24"/>
      <c r="B556" s="5"/>
      <c r="C556" s="5"/>
      <c r="D556" s="2"/>
      <c r="E556" s="2"/>
      <c r="F556" s="3"/>
      <c r="G556" s="2"/>
      <c r="H556" s="2"/>
      <c r="I556" s="2"/>
      <c r="J556" s="2"/>
      <c r="K556" s="2"/>
      <c r="L556" s="2" t="str">
        <f t="shared" si="18"/>
        <v xml:space="preserve"> </v>
      </c>
      <c r="M556" s="1" t="str">
        <f t="shared" si="19"/>
        <v/>
      </c>
    </row>
    <row r="557" spans="1:13" hidden="1" x14ac:dyDescent="0.25">
      <c r="A557" s="24"/>
      <c r="B557" s="5"/>
      <c r="C557" s="5"/>
      <c r="D557" s="2"/>
      <c r="E557" s="2"/>
      <c r="F557" s="3"/>
      <c r="G557" s="2"/>
      <c r="H557" s="2"/>
      <c r="I557" s="2"/>
      <c r="J557" s="2"/>
      <c r="K557" s="2"/>
      <c r="L557" s="2" t="str">
        <f t="shared" si="18"/>
        <v xml:space="preserve"> </v>
      </c>
      <c r="M557" s="1" t="str">
        <f t="shared" si="19"/>
        <v/>
      </c>
    </row>
    <row r="558" spans="1:13" hidden="1" x14ac:dyDescent="0.25">
      <c r="A558" s="24"/>
      <c r="B558" s="5"/>
      <c r="C558" s="5"/>
      <c r="D558" s="2"/>
      <c r="E558" s="2"/>
      <c r="F558" s="3"/>
      <c r="G558" s="2"/>
      <c r="H558" s="2"/>
      <c r="I558" s="2"/>
      <c r="J558" s="2"/>
      <c r="K558" s="2"/>
      <c r="L558" s="2" t="str">
        <f t="shared" si="18"/>
        <v xml:space="preserve"> </v>
      </c>
      <c r="M558" s="1" t="str">
        <f t="shared" si="19"/>
        <v/>
      </c>
    </row>
    <row r="559" spans="1:13" hidden="1" x14ac:dyDescent="0.25">
      <c r="A559" s="24"/>
      <c r="B559" s="5"/>
      <c r="C559" s="5"/>
      <c r="D559" s="2"/>
      <c r="E559" s="2"/>
      <c r="F559" s="3"/>
      <c r="G559" s="2"/>
      <c r="H559" s="2"/>
      <c r="I559" s="2"/>
      <c r="J559" s="2"/>
      <c r="K559" s="2"/>
      <c r="L559" s="2" t="str">
        <f t="shared" si="18"/>
        <v xml:space="preserve"> </v>
      </c>
      <c r="M559" s="1" t="str">
        <f t="shared" si="19"/>
        <v/>
      </c>
    </row>
    <row r="560" spans="1:13" hidden="1" x14ac:dyDescent="0.25">
      <c r="A560" s="24"/>
      <c r="B560" s="5"/>
      <c r="C560" s="5"/>
      <c r="D560" s="2"/>
      <c r="E560" s="2"/>
      <c r="F560" s="3"/>
      <c r="G560" s="2"/>
      <c r="H560" s="2"/>
      <c r="I560" s="2"/>
      <c r="J560" s="2"/>
      <c r="K560" s="2"/>
      <c r="L560" s="2" t="str">
        <f t="shared" si="18"/>
        <v xml:space="preserve"> </v>
      </c>
      <c r="M560" s="1" t="str">
        <f t="shared" si="19"/>
        <v/>
      </c>
    </row>
    <row r="561" spans="1:13" hidden="1" x14ac:dyDescent="0.25">
      <c r="A561" s="24"/>
      <c r="B561" s="5"/>
      <c r="C561" s="5"/>
      <c r="D561" s="2"/>
      <c r="E561" s="2"/>
      <c r="F561" s="3"/>
      <c r="G561" s="2"/>
      <c r="H561" s="2"/>
      <c r="I561" s="2"/>
      <c r="J561" s="2"/>
      <c r="K561" s="2"/>
      <c r="L561" s="2" t="str">
        <f t="shared" si="18"/>
        <v xml:space="preserve"> </v>
      </c>
      <c r="M561" s="1" t="str">
        <f t="shared" si="19"/>
        <v/>
      </c>
    </row>
    <row r="562" spans="1:13" hidden="1" x14ac:dyDescent="0.25">
      <c r="A562" s="24"/>
      <c r="B562" s="5"/>
      <c r="C562" s="5"/>
      <c r="D562" s="2"/>
      <c r="E562" s="2"/>
      <c r="F562" s="3"/>
      <c r="G562" s="2"/>
      <c r="H562" s="2"/>
      <c r="I562" s="2"/>
      <c r="J562" s="2"/>
      <c r="K562" s="2"/>
      <c r="L562" s="2" t="str">
        <f t="shared" si="18"/>
        <v xml:space="preserve"> </v>
      </c>
      <c r="M562" s="1" t="str">
        <f t="shared" si="19"/>
        <v/>
      </c>
    </row>
    <row r="563" spans="1:13" hidden="1" x14ac:dyDescent="0.25">
      <c r="A563" s="24"/>
      <c r="B563" s="5"/>
      <c r="C563" s="5"/>
      <c r="D563" s="2"/>
      <c r="E563" s="2"/>
      <c r="F563" s="3"/>
      <c r="G563" s="2"/>
      <c r="H563" s="2"/>
      <c r="I563" s="2"/>
      <c r="J563" s="2"/>
      <c r="K563" s="2"/>
      <c r="L563" s="2" t="str">
        <f t="shared" si="18"/>
        <v xml:space="preserve"> </v>
      </c>
      <c r="M563" s="1" t="str">
        <f t="shared" si="19"/>
        <v/>
      </c>
    </row>
    <row r="564" spans="1:13" hidden="1" x14ac:dyDescent="0.25">
      <c r="A564" s="24"/>
      <c r="B564" s="5"/>
      <c r="C564" s="5"/>
      <c r="D564" s="2"/>
      <c r="E564" s="2"/>
      <c r="F564" s="3"/>
      <c r="G564" s="2"/>
      <c r="H564" s="2"/>
      <c r="I564" s="2"/>
      <c r="J564" s="2"/>
      <c r="K564" s="2"/>
      <c r="L564" s="2" t="str">
        <f t="shared" ref="L564:L627" si="20">B564&amp;" "&amp;C564</f>
        <v xml:space="preserve"> </v>
      </c>
      <c r="M564" s="1" t="str">
        <f t="shared" ref="M564:M627" si="21">IF(ISBLANK(F564),"",IF(F564&lt;4,CHOOSE(F564,3,2,1),0)+G564*2+H564+1)</f>
        <v/>
      </c>
    </row>
    <row r="565" spans="1:13" hidden="1" x14ac:dyDescent="0.25">
      <c r="A565" s="24"/>
      <c r="B565" s="5"/>
      <c r="C565" s="5"/>
      <c r="D565" s="2"/>
      <c r="E565" s="2"/>
      <c r="F565" s="3"/>
      <c r="G565" s="2"/>
      <c r="H565" s="2"/>
      <c r="I565" s="2"/>
      <c r="J565" s="2"/>
      <c r="K565" s="2"/>
      <c r="L565" s="2" t="str">
        <f t="shared" si="20"/>
        <v xml:space="preserve"> </v>
      </c>
      <c r="M565" s="1" t="str">
        <f t="shared" si="21"/>
        <v/>
      </c>
    </row>
    <row r="566" spans="1:13" hidden="1" x14ac:dyDescent="0.25">
      <c r="A566" s="24"/>
      <c r="B566" s="5"/>
      <c r="C566" s="5"/>
      <c r="D566" s="2"/>
      <c r="E566" s="2"/>
      <c r="F566" s="3"/>
      <c r="G566" s="2"/>
      <c r="H566" s="2"/>
      <c r="I566" s="2"/>
      <c r="J566" s="2"/>
      <c r="K566" s="2"/>
      <c r="L566" s="2" t="str">
        <f t="shared" si="20"/>
        <v xml:space="preserve"> </v>
      </c>
      <c r="M566" s="1" t="str">
        <f t="shared" si="21"/>
        <v/>
      </c>
    </row>
    <row r="567" spans="1:13" hidden="1" x14ac:dyDescent="0.25">
      <c r="A567" s="24"/>
      <c r="B567" s="5"/>
      <c r="C567" s="5"/>
      <c r="D567" s="2"/>
      <c r="E567" s="2"/>
      <c r="F567" s="3"/>
      <c r="G567" s="2"/>
      <c r="H567" s="2"/>
      <c r="I567" s="2"/>
      <c r="J567" s="2"/>
      <c r="K567" s="2"/>
      <c r="L567" s="2" t="str">
        <f t="shared" si="20"/>
        <v xml:space="preserve"> </v>
      </c>
      <c r="M567" s="1" t="str">
        <f t="shared" si="21"/>
        <v/>
      </c>
    </row>
    <row r="568" spans="1:13" hidden="1" x14ac:dyDescent="0.25">
      <c r="A568" s="24"/>
      <c r="B568" s="5"/>
      <c r="C568" s="5"/>
      <c r="D568" s="2"/>
      <c r="E568" s="2"/>
      <c r="F568" s="3"/>
      <c r="G568" s="2"/>
      <c r="H568" s="2"/>
      <c r="I568" s="2"/>
      <c r="J568" s="2"/>
      <c r="K568" s="2"/>
      <c r="L568" s="2" t="str">
        <f t="shared" si="20"/>
        <v xml:space="preserve"> </v>
      </c>
      <c r="M568" s="1" t="str">
        <f t="shared" si="21"/>
        <v/>
      </c>
    </row>
    <row r="569" spans="1:13" hidden="1" x14ac:dyDescent="0.25">
      <c r="A569" s="24"/>
      <c r="B569" s="5"/>
      <c r="C569" s="5"/>
      <c r="D569" s="2"/>
      <c r="E569" s="2"/>
      <c r="F569" s="3"/>
      <c r="G569" s="2"/>
      <c r="H569" s="2"/>
      <c r="I569" s="2"/>
      <c r="J569" s="2"/>
      <c r="K569" s="2"/>
      <c r="L569" s="2" t="str">
        <f t="shared" si="20"/>
        <v xml:space="preserve"> </v>
      </c>
      <c r="M569" s="1" t="str">
        <f t="shared" si="21"/>
        <v/>
      </c>
    </row>
    <row r="570" spans="1:13" hidden="1" x14ac:dyDescent="0.25">
      <c r="A570" s="24"/>
      <c r="B570" s="5"/>
      <c r="C570" s="5"/>
      <c r="D570" s="2"/>
      <c r="E570" s="2"/>
      <c r="F570" s="3"/>
      <c r="G570" s="2"/>
      <c r="H570" s="2"/>
      <c r="I570" s="2"/>
      <c r="J570" s="2"/>
      <c r="K570" s="2"/>
      <c r="L570" s="2" t="str">
        <f t="shared" si="20"/>
        <v xml:space="preserve"> </v>
      </c>
      <c r="M570" s="1" t="str">
        <f t="shared" si="21"/>
        <v/>
      </c>
    </row>
    <row r="571" spans="1:13" hidden="1" x14ac:dyDescent="0.25">
      <c r="A571" s="24"/>
      <c r="B571" s="5"/>
      <c r="C571" s="5"/>
      <c r="D571" s="2"/>
      <c r="E571" s="2"/>
      <c r="F571" s="3"/>
      <c r="G571" s="2"/>
      <c r="H571" s="2"/>
      <c r="I571" s="2"/>
      <c r="J571" s="2"/>
      <c r="K571" s="2"/>
      <c r="L571" s="2" t="str">
        <f t="shared" si="20"/>
        <v xml:space="preserve"> </v>
      </c>
      <c r="M571" s="1" t="str">
        <f t="shared" si="21"/>
        <v/>
      </c>
    </row>
    <row r="572" spans="1:13" hidden="1" x14ac:dyDescent="0.25">
      <c r="A572" s="24"/>
      <c r="B572" s="5"/>
      <c r="C572" s="5"/>
      <c r="D572" s="2"/>
      <c r="E572" s="2"/>
      <c r="F572" s="3"/>
      <c r="G572" s="2"/>
      <c r="H572" s="2"/>
      <c r="I572" s="2"/>
      <c r="J572" s="2"/>
      <c r="K572" s="2"/>
      <c r="L572" s="2" t="str">
        <f t="shared" si="20"/>
        <v xml:space="preserve"> </v>
      </c>
      <c r="M572" s="1" t="str">
        <f t="shared" si="21"/>
        <v/>
      </c>
    </row>
    <row r="573" spans="1:13" hidden="1" x14ac:dyDescent="0.25">
      <c r="A573" s="24"/>
      <c r="B573" s="5"/>
      <c r="C573" s="5"/>
      <c r="D573" s="2"/>
      <c r="E573" s="2"/>
      <c r="F573" s="3"/>
      <c r="G573" s="2"/>
      <c r="H573" s="2"/>
      <c r="I573" s="2"/>
      <c r="J573" s="2"/>
      <c r="K573" s="2"/>
      <c r="L573" s="2" t="str">
        <f t="shared" si="20"/>
        <v xml:space="preserve"> </v>
      </c>
      <c r="M573" s="1" t="str">
        <f t="shared" si="21"/>
        <v/>
      </c>
    </row>
    <row r="574" spans="1:13" hidden="1" x14ac:dyDescent="0.25">
      <c r="A574" s="24"/>
      <c r="B574" s="5"/>
      <c r="C574" s="5"/>
      <c r="D574" s="2"/>
      <c r="E574" s="2"/>
      <c r="F574" s="3"/>
      <c r="G574" s="2"/>
      <c r="H574" s="2"/>
      <c r="I574" s="2"/>
      <c r="J574" s="2"/>
      <c r="K574" s="2"/>
      <c r="L574" s="2" t="str">
        <f t="shared" si="20"/>
        <v xml:space="preserve"> </v>
      </c>
      <c r="M574" s="1" t="str">
        <f t="shared" si="21"/>
        <v/>
      </c>
    </row>
    <row r="575" spans="1:13" hidden="1" x14ac:dyDescent="0.25">
      <c r="A575" s="24"/>
      <c r="B575" s="5"/>
      <c r="C575" s="5"/>
      <c r="D575" s="2"/>
      <c r="E575" s="2"/>
      <c r="F575" s="3"/>
      <c r="G575" s="2"/>
      <c r="H575" s="2"/>
      <c r="I575" s="2"/>
      <c r="J575" s="2"/>
      <c r="K575" s="2"/>
      <c r="L575" s="2" t="str">
        <f t="shared" si="20"/>
        <v xml:space="preserve"> </v>
      </c>
      <c r="M575" s="1" t="str">
        <f t="shared" si="21"/>
        <v/>
      </c>
    </row>
    <row r="576" spans="1:13" hidden="1" x14ac:dyDescent="0.25">
      <c r="A576" s="24"/>
      <c r="B576" s="5"/>
      <c r="C576" s="5"/>
      <c r="D576" s="2"/>
      <c r="E576" s="2"/>
      <c r="F576" s="3"/>
      <c r="G576" s="2"/>
      <c r="H576" s="2"/>
      <c r="I576" s="2"/>
      <c r="J576" s="2"/>
      <c r="K576" s="2"/>
      <c r="L576" s="2" t="str">
        <f t="shared" si="20"/>
        <v xml:space="preserve"> </v>
      </c>
      <c r="M576" s="1" t="str">
        <f t="shared" si="21"/>
        <v/>
      </c>
    </row>
    <row r="577" spans="1:13" hidden="1" x14ac:dyDescent="0.25">
      <c r="A577" s="24"/>
      <c r="B577" s="5"/>
      <c r="C577" s="5"/>
      <c r="D577" s="2"/>
      <c r="E577" s="2"/>
      <c r="F577" s="3"/>
      <c r="G577" s="2"/>
      <c r="H577" s="2"/>
      <c r="I577" s="2"/>
      <c r="J577" s="2"/>
      <c r="K577" s="2"/>
      <c r="L577" s="2" t="str">
        <f t="shared" si="20"/>
        <v xml:space="preserve"> </v>
      </c>
      <c r="M577" s="1" t="str">
        <f t="shared" si="21"/>
        <v/>
      </c>
    </row>
    <row r="578" spans="1:13" hidden="1" x14ac:dyDescent="0.25">
      <c r="A578" s="24"/>
      <c r="B578" s="5"/>
      <c r="C578" s="5"/>
      <c r="D578" s="2"/>
      <c r="E578" s="2"/>
      <c r="F578" s="3"/>
      <c r="G578" s="2"/>
      <c r="H578" s="2"/>
      <c r="I578" s="2"/>
      <c r="J578" s="2"/>
      <c r="K578" s="2"/>
      <c r="L578" s="2" t="str">
        <f t="shared" si="20"/>
        <v xml:space="preserve"> </v>
      </c>
      <c r="M578" s="1" t="str">
        <f t="shared" si="21"/>
        <v/>
      </c>
    </row>
    <row r="579" spans="1:13" hidden="1" x14ac:dyDescent="0.25">
      <c r="A579" s="24"/>
      <c r="B579" s="5"/>
      <c r="C579" s="5"/>
      <c r="D579" s="2"/>
      <c r="E579" s="2"/>
      <c r="F579" s="3"/>
      <c r="G579" s="2"/>
      <c r="H579" s="2"/>
      <c r="I579" s="2"/>
      <c r="J579" s="2"/>
      <c r="K579" s="2"/>
      <c r="L579" s="2" t="str">
        <f t="shared" si="20"/>
        <v xml:space="preserve"> </v>
      </c>
      <c r="M579" s="1" t="str">
        <f t="shared" si="21"/>
        <v/>
      </c>
    </row>
    <row r="580" spans="1:13" hidden="1" x14ac:dyDescent="0.25">
      <c r="A580" s="24"/>
      <c r="B580" s="5"/>
      <c r="C580" s="5"/>
      <c r="D580" s="2"/>
      <c r="E580" s="2"/>
      <c r="F580" s="3"/>
      <c r="G580" s="2"/>
      <c r="H580" s="2"/>
      <c r="I580" s="2"/>
      <c r="J580" s="2"/>
      <c r="K580" s="2"/>
      <c r="L580" s="2" t="str">
        <f t="shared" si="20"/>
        <v xml:space="preserve"> </v>
      </c>
      <c r="M580" s="1" t="str">
        <f t="shared" si="21"/>
        <v/>
      </c>
    </row>
    <row r="581" spans="1:13" hidden="1" x14ac:dyDescent="0.25">
      <c r="A581" s="24"/>
      <c r="B581" s="5"/>
      <c r="C581" s="5"/>
      <c r="D581" s="2"/>
      <c r="E581" s="2"/>
      <c r="F581" s="3"/>
      <c r="G581" s="2"/>
      <c r="H581" s="2"/>
      <c r="I581" s="2"/>
      <c r="J581" s="2"/>
      <c r="K581" s="2"/>
      <c r="L581" s="2" t="str">
        <f t="shared" si="20"/>
        <v xml:space="preserve"> </v>
      </c>
      <c r="M581" s="1" t="str">
        <f t="shared" si="21"/>
        <v/>
      </c>
    </row>
    <row r="582" spans="1:13" hidden="1" x14ac:dyDescent="0.25">
      <c r="A582" s="24"/>
      <c r="B582" s="5"/>
      <c r="C582" s="5"/>
      <c r="D582" s="2"/>
      <c r="E582" s="2"/>
      <c r="F582" s="3"/>
      <c r="G582" s="2"/>
      <c r="H582" s="2"/>
      <c r="I582" s="2"/>
      <c r="J582" s="2"/>
      <c r="K582" s="2"/>
      <c r="L582" s="2" t="str">
        <f t="shared" si="20"/>
        <v xml:space="preserve"> </v>
      </c>
      <c r="M582" s="1" t="str">
        <f t="shared" si="21"/>
        <v/>
      </c>
    </row>
    <row r="583" spans="1:13" hidden="1" x14ac:dyDescent="0.25">
      <c r="A583" s="24"/>
      <c r="B583" s="5"/>
      <c r="C583" s="5"/>
      <c r="D583" s="2"/>
      <c r="E583" s="2"/>
      <c r="F583" s="3"/>
      <c r="G583" s="2"/>
      <c r="H583" s="2"/>
      <c r="I583" s="2"/>
      <c r="J583" s="2"/>
      <c r="K583" s="2"/>
      <c r="L583" s="2" t="str">
        <f t="shared" si="20"/>
        <v xml:space="preserve"> </v>
      </c>
      <c r="M583" s="1" t="str">
        <f t="shared" si="21"/>
        <v/>
      </c>
    </row>
    <row r="584" spans="1:13" hidden="1" x14ac:dyDescent="0.25">
      <c r="A584" s="24"/>
      <c r="B584" s="5"/>
      <c r="C584" s="5"/>
      <c r="D584" s="2"/>
      <c r="E584" s="2"/>
      <c r="F584" s="3"/>
      <c r="G584" s="2"/>
      <c r="H584" s="2"/>
      <c r="I584" s="2"/>
      <c r="J584" s="2"/>
      <c r="K584" s="2"/>
      <c r="L584" s="2" t="str">
        <f t="shared" si="20"/>
        <v xml:space="preserve"> </v>
      </c>
      <c r="M584" s="1" t="str">
        <f t="shared" si="21"/>
        <v/>
      </c>
    </row>
    <row r="585" spans="1:13" hidden="1" x14ac:dyDescent="0.25">
      <c r="A585" s="24"/>
      <c r="B585" s="5"/>
      <c r="C585" s="5"/>
      <c r="D585" s="2"/>
      <c r="E585" s="2"/>
      <c r="F585" s="3"/>
      <c r="G585" s="2"/>
      <c r="H585" s="2"/>
      <c r="I585" s="2"/>
      <c r="J585" s="2"/>
      <c r="K585" s="2"/>
      <c r="L585" s="2" t="str">
        <f t="shared" si="20"/>
        <v xml:space="preserve"> </v>
      </c>
      <c r="M585" s="1" t="str">
        <f t="shared" si="21"/>
        <v/>
      </c>
    </row>
    <row r="586" spans="1:13" hidden="1" x14ac:dyDescent="0.25">
      <c r="A586" s="24"/>
      <c r="B586" s="5"/>
      <c r="C586" s="5"/>
      <c r="D586" s="2"/>
      <c r="E586" s="2"/>
      <c r="F586" s="3"/>
      <c r="G586" s="2"/>
      <c r="H586" s="2"/>
      <c r="I586" s="2"/>
      <c r="J586" s="2"/>
      <c r="K586" s="2"/>
      <c r="L586" s="2" t="str">
        <f t="shared" si="20"/>
        <v xml:space="preserve"> </v>
      </c>
      <c r="M586" s="1" t="str">
        <f t="shared" si="21"/>
        <v/>
      </c>
    </row>
    <row r="587" spans="1:13" hidden="1" x14ac:dyDescent="0.25">
      <c r="A587" s="24"/>
      <c r="B587" s="5"/>
      <c r="C587" s="5"/>
      <c r="D587" s="2"/>
      <c r="E587" s="2"/>
      <c r="F587" s="3"/>
      <c r="G587" s="2"/>
      <c r="H587" s="2"/>
      <c r="I587" s="2"/>
      <c r="J587" s="2"/>
      <c r="K587" s="2"/>
      <c r="L587" s="2" t="str">
        <f t="shared" si="20"/>
        <v xml:space="preserve"> </v>
      </c>
      <c r="M587" s="1" t="str">
        <f t="shared" si="21"/>
        <v/>
      </c>
    </row>
    <row r="588" spans="1:13" hidden="1" x14ac:dyDescent="0.25">
      <c r="A588" s="24"/>
      <c r="B588" s="5"/>
      <c r="C588" s="5"/>
      <c r="D588" s="2"/>
      <c r="E588" s="2"/>
      <c r="F588" s="3"/>
      <c r="G588" s="2"/>
      <c r="H588" s="2"/>
      <c r="I588" s="2"/>
      <c r="J588" s="2"/>
      <c r="K588" s="2"/>
      <c r="L588" s="2" t="str">
        <f t="shared" si="20"/>
        <v xml:space="preserve"> </v>
      </c>
      <c r="M588" s="1" t="str">
        <f t="shared" si="21"/>
        <v/>
      </c>
    </row>
    <row r="589" spans="1:13" hidden="1" x14ac:dyDescent="0.25">
      <c r="A589" s="24"/>
      <c r="B589" s="5"/>
      <c r="C589" s="5"/>
      <c r="D589" s="2"/>
      <c r="E589" s="2"/>
      <c r="F589" s="3"/>
      <c r="G589" s="2"/>
      <c r="H589" s="2"/>
      <c r="I589" s="2"/>
      <c r="J589" s="2"/>
      <c r="K589" s="2"/>
      <c r="L589" s="2" t="str">
        <f t="shared" si="20"/>
        <v xml:space="preserve"> </v>
      </c>
      <c r="M589" s="1" t="str">
        <f t="shared" si="21"/>
        <v/>
      </c>
    </row>
    <row r="590" spans="1:13" hidden="1" x14ac:dyDescent="0.25">
      <c r="A590" s="24"/>
      <c r="B590" s="5"/>
      <c r="C590" s="5"/>
      <c r="D590" s="2"/>
      <c r="E590" s="2"/>
      <c r="F590" s="3"/>
      <c r="G590" s="2"/>
      <c r="H590" s="2"/>
      <c r="I590" s="2"/>
      <c r="J590" s="2"/>
      <c r="K590" s="2"/>
      <c r="L590" s="2" t="str">
        <f t="shared" si="20"/>
        <v xml:space="preserve"> </v>
      </c>
      <c r="M590" s="1" t="str">
        <f t="shared" si="21"/>
        <v/>
      </c>
    </row>
    <row r="591" spans="1:13" hidden="1" x14ac:dyDescent="0.25">
      <c r="A591" s="24"/>
      <c r="B591" s="5"/>
      <c r="C591" s="5"/>
      <c r="D591" s="2"/>
      <c r="E591" s="2"/>
      <c r="F591" s="3"/>
      <c r="G591" s="2"/>
      <c r="H591" s="2"/>
      <c r="I591" s="2"/>
      <c r="J591" s="2"/>
      <c r="K591" s="2"/>
      <c r="L591" s="2" t="str">
        <f t="shared" si="20"/>
        <v xml:space="preserve"> </v>
      </c>
      <c r="M591" s="1" t="str">
        <f t="shared" si="21"/>
        <v/>
      </c>
    </row>
    <row r="592" spans="1:13" hidden="1" x14ac:dyDescent="0.25">
      <c r="A592" s="24"/>
      <c r="B592" s="5"/>
      <c r="C592" s="5"/>
      <c r="D592" s="2"/>
      <c r="E592" s="2"/>
      <c r="F592" s="3"/>
      <c r="G592" s="2"/>
      <c r="H592" s="2"/>
      <c r="I592" s="2"/>
      <c r="J592" s="2"/>
      <c r="K592" s="2"/>
      <c r="L592" s="2" t="str">
        <f t="shared" si="20"/>
        <v xml:space="preserve"> </v>
      </c>
      <c r="M592" s="1" t="str">
        <f t="shared" si="21"/>
        <v/>
      </c>
    </row>
    <row r="593" spans="1:13" hidden="1" x14ac:dyDescent="0.25">
      <c r="A593" s="24"/>
      <c r="B593" s="5"/>
      <c r="C593" s="5"/>
      <c r="D593" s="2"/>
      <c r="E593" s="2"/>
      <c r="F593" s="3"/>
      <c r="G593" s="2"/>
      <c r="H593" s="2"/>
      <c r="I593" s="2"/>
      <c r="J593" s="2"/>
      <c r="K593" s="2"/>
      <c r="L593" s="2" t="str">
        <f t="shared" si="20"/>
        <v xml:space="preserve"> </v>
      </c>
      <c r="M593" s="1" t="str">
        <f t="shared" si="21"/>
        <v/>
      </c>
    </row>
    <row r="594" spans="1:13" hidden="1" x14ac:dyDescent="0.25">
      <c r="A594" s="24"/>
      <c r="B594" s="5"/>
      <c r="C594" s="5"/>
      <c r="D594" s="2"/>
      <c r="E594" s="2"/>
      <c r="F594" s="3"/>
      <c r="G594" s="2"/>
      <c r="H594" s="2"/>
      <c r="I594" s="2"/>
      <c r="J594" s="2"/>
      <c r="K594" s="2"/>
      <c r="L594" s="2" t="str">
        <f t="shared" si="20"/>
        <v xml:space="preserve"> </v>
      </c>
      <c r="M594" s="1" t="str">
        <f t="shared" si="21"/>
        <v/>
      </c>
    </row>
    <row r="595" spans="1:13" hidden="1" x14ac:dyDescent="0.25">
      <c r="A595" s="24"/>
      <c r="B595" s="5"/>
      <c r="C595" s="5"/>
      <c r="D595" s="2"/>
      <c r="E595" s="2"/>
      <c r="F595" s="3"/>
      <c r="G595" s="2"/>
      <c r="H595" s="2"/>
      <c r="I595" s="2"/>
      <c r="J595" s="2"/>
      <c r="K595" s="2"/>
      <c r="L595" s="2" t="str">
        <f t="shared" si="20"/>
        <v xml:space="preserve"> </v>
      </c>
      <c r="M595" s="1" t="str">
        <f t="shared" si="21"/>
        <v/>
      </c>
    </row>
    <row r="596" spans="1:13" hidden="1" x14ac:dyDescent="0.25">
      <c r="A596" s="24"/>
      <c r="B596" s="5"/>
      <c r="C596" s="5"/>
      <c r="D596" s="2"/>
      <c r="E596" s="2"/>
      <c r="F596" s="3"/>
      <c r="G596" s="2"/>
      <c r="H596" s="2"/>
      <c r="I596" s="2"/>
      <c r="J596" s="2"/>
      <c r="K596" s="2"/>
      <c r="L596" s="2" t="str">
        <f t="shared" si="20"/>
        <v xml:space="preserve"> </v>
      </c>
      <c r="M596" s="1" t="str">
        <f t="shared" si="21"/>
        <v/>
      </c>
    </row>
    <row r="597" spans="1:13" hidden="1" x14ac:dyDescent="0.25">
      <c r="A597" s="24"/>
      <c r="B597" s="5"/>
      <c r="C597" s="5"/>
      <c r="D597" s="2"/>
      <c r="E597" s="2"/>
      <c r="F597" s="3"/>
      <c r="G597" s="2"/>
      <c r="H597" s="2"/>
      <c r="I597" s="2"/>
      <c r="J597" s="2"/>
      <c r="K597" s="2"/>
      <c r="L597" s="2" t="str">
        <f t="shared" si="20"/>
        <v xml:space="preserve"> </v>
      </c>
      <c r="M597" s="1" t="str">
        <f t="shared" si="21"/>
        <v/>
      </c>
    </row>
    <row r="598" spans="1:13" hidden="1" x14ac:dyDescent="0.25">
      <c r="A598" s="24"/>
      <c r="B598" s="5"/>
      <c r="C598" s="5"/>
      <c r="D598" s="2"/>
      <c r="E598" s="2"/>
      <c r="F598" s="3"/>
      <c r="G598" s="2"/>
      <c r="H598" s="2"/>
      <c r="I598" s="2"/>
      <c r="J598" s="2"/>
      <c r="K598" s="2"/>
      <c r="L598" s="2" t="str">
        <f t="shared" si="20"/>
        <v xml:space="preserve"> </v>
      </c>
      <c r="M598" s="1" t="str">
        <f t="shared" si="21"/>
        <v/>
      </c>
    </row>
    <row r="599" spans="1:13" hidden="1" x14ac:dyDescent="0.25">
      <c r="A599" s="24"/>
      <c r="B599" s="5"/>
      <c r="C599" s="5"/>
      <c r="D599" s="2"/>
      <c r="E599" s="2"/>
      <c r="F599" s="3"/>
      <c r="G599" s="2"/>
      <c r="H599" s="2"/>
      <c r="I599" s="2"/>
      <c r="J599" s="2"/>
      <c r="K599" s="2"/>
      <c r="L599" s="2" t="str">
        <f t="shared" si="20"/>
        <v xml:space="preserve"> </v>
      </c>
      <c r="M599" s="1" t="str">
        <f t="shared" si="21"/>
        <v/>
      </c>
    </row>
    <row r="600" spans="1:13" hidden="1" x14ac:dyDescent="0.25">
      <c r="A600" s="24"/>
      <c r="B600" s="5"/>
      <c r="C600" s="5"/>
      <c r="D600" s="2"/>
      <c r="E600" s="2"/>
      <c r="F600" s="3"/>
      <c r="G600" s="2"/>
      <c r="H600" s="2"/>
      <c r="I600" s="2"/>
      <c r="J600" s="2"/>
      <c r="K600" s="2"/>
      <c r="L600" s="2" t="str">
        <f t="shared" si="20"/>
        <v xml:space="preserve"> </v>
      </c>
      <c r="M600" s="1" t="str">
        <f t="shared" si="21"/>
        <v/>
      </c>
    </row>
    <row r="601" spans="1:13" hidden="1" x14ac:dyDescent="0.25">
      <c r="A601" s="24"/>
      <c r="B601" s="5"/>
      <c r="C601" s="5"/>
      <c r="D601" s="2"/>
      <c r="E601" s="2"/>
      <c r="F601" s="3"/>
      <c r="G601" s="2"/>
      <c r="H601" s="2"/>
      <c r="I601" s="2"/>
      <c r="J601" s="2"/>
      <c r="K601" s="2"/>
      <c r="L601" s="2" t="str">
        <f t="shared" si="20"/>
        <v xml:space="preserve"> </v>
      </c>
      <c r="M601" s="1" t="str">
        <f t="shared" si="21"/>
        <v/>
      </c>
    </row>
    <row r="602" spans="1:13" hidden="1" x14ac:dyDescent="0.25">
      <c r="A602" s="24"/>
      <c r="B602" s="5"/>
      <c r="C602" s="5"/>
      <c r="D602" s="2"/>
      <c r="E602" s="2"/>
      <c r="F602" s="3"/>
      <c r="G602" s="2"/>
      <c r="H602" s="2"/>
      <c r="I602" s="2"/>
      <c r="J602" s="2"/>
      <c r="K602" s="2"/>
      <c r="L602" s="2" t="str">
        <f t="shared" si="20"/>
        <v xml:space="preserve"> </v>
      </c>
      <c r="M602" s="1" t="str">
        <f t="shared" si="21"/>
        <v/>
      </c>
    </row>
    <row r="603" spans="1:13" hidden="1" x14ac:dyDescent="0.25">
      <c r="A603" s="24"/>
      <c r="B603" s="5"/>
      <c r="C603" s="5"/>
      <c r="D603" s="2"/>
      <c r="E603" s="2"/>
      <c r="F603" s="3"/>
      <c r="G603" s="2"/>
      <c r="H603" s="2"/>
      <c r="I603" s="2"/>
      <c r="J603" s="2"/>
      <c r="K603" s="2"/>
      <c r="L603" s="2" t="str">
        <f t="shared" si="20"/>
        <v xml:space="preserve"> </v>
      </c>
      <c r="M603" s="1" t="str">
        <f t="shared" si="21"/>
        <v/>
      </c>
    </row>
    <row r="604" spans="1:13" hidden="1" x14ac:dyDescent="0.25">
      <c r="A604" s="24"/>
      <c r="B604" s="5"/>
      <c r="C604" s="5"/>
      <c r="D604" s="2"/>
      <c r="E604" s="2"/>
      <c r="F604" s="3"/>
      <c r="G604" s="2"/>
      <c r="H604" s="2"/>
      <c r="I604" s="2"/>
      <c r="J604" s="2"/>
      <c r="K604" s="2"/>
      <c r="L604" s="2" t="str">
        <f t="shared" si="20"/>
        <v xml:space="preserve"> </v>
      </c>
      <c r="M604" s="1" t="str">
        <f t="shared" si="21"/>
        <v/>
      </c>
    </row>
    <row r="605" spans="1:13" hidden="1" x14ac:dyDescent="0.25">
      <c r="A605" s="24"/>
      <c r="B605" s="5"/>
      <c r="C605" s="5"/>
      <c r="D605" s="2"/>
      <c r="E605" s="2"/>
      <c r="F605" s="3"/>
      <c r="G605" s="2"/>
      <c r="H605" s="2"/>
      <c r="I605" s="2"/>
      <c r="J605" s="2"/>
      <c r="K605" s="2"/>
      <c r="L605" s="2" t="str">
        <f t="shared" si="20"/>
        <v xml:space="preserve"> </v>
      </c>
      <c r="M605" s="1" t="str">
        <f t="shared" si="21"/>
        <v/>
      </c>
    </row>
    <row r="606" spans="1:13" hidden="1" x14ac:dyDescent="0.25">
      <c r="A606" s="24"/>
      <c r="B606" s="5"/>
      <c r="C606" s="5"/>
      <c r="D606" s="2"/>
      <c r="E606" s="2"/>
      <c r="F606" s="3"/>
      <c r="G606" s="2"/>
      <c r="H606" s="2"/>
      <c r="I606" s="2"/>
      <c r="J606" s="2"/>
      <c r="K606" s="2"/>
      <c r="L606" s="2" t="str">
        <f t="shared" si="20"/>
        <v xml:space="preserve"> </v>
      </c>
      <c r="M606" s="1" t="str">
        <f t="shared" si="21"/>
        <v/>
      </c>
    </row>
    <row r="607" spans="1:13" hidden="1" x14ac:dyDescent="0.25">
      <c r="A607" s="24"/>
      <c r="B607" s="5"/>
      <c r="C607" s="5"/>
      <c r="D607" s="2"/>
      <c r="E607" s="2"/>
      <c r="F607" s="3"/>
      <c r="G607" s="2"/>
      <c r="H607" s="2"/>
      <c r="I607" s="2"/>
      <c r="J607" s="2"/>
      <c r="K607" s="2"/>
      <c r="L607" s="2" t="str">
        <f t="shared" si="20"/>
        <v xml:space="preserve"> </v>
      </c>
      <c r="M607" s="1" t="str">
        <f t="shared" si="21"/>
        <v/>
      </c>
    </row>
    <row r="608" spans="1:13" hidden="1" x14ac:dyDescent="0.25">
      <c r="A608" s="24"/>
      <c r="B608" s="5"/>
      <c r="C608" s="5"/>
      <c r="D608" s="2"/>
      <c r="E608" s="2"/>
      <c r="F608" s="3"/>
      <c r="G608" s="2"/>
      <c r="H608" s="2"/>
      <c r="I608" s="2"/>
      <c r="J608" s="2"/>
      <c r="K608" s="2"/>
      <c r="L608" s="2" t="str">
        <f t="shared" si="20"/>
        <v xml:space="preserve"> </v>
      </c>
      <c r="M608" s="1" t="str">
        <f t="shared" si="21"/>
        <v/>
      </c>
    </row>
    <row r="609" spans="1:13" hidden="1" x14ac:dyDescent="0.25">
      <c r="A609" s="24"/>
      <c r="B609" s="5"/>
      <c r="C609" s="5"/>
      <c r="D609" s="2"/>
      <c r="E609" s="2"/>
      <c r="F609" s="3"/>
      <c r="G609" s="2"/>
      <c r="H609" s="2"/>
      <c r="I609" s="2"/>
      <c r="J609" s="2"/>
      <c r="K609" s="2"/>
      <c r="L609" s="2" t="str">
        <f t="shared" si="20"/>
        <v xml:space="preserve"> </v>
      </c>
      <c r="M609" s="1" t="str">
        <f t="shared" si="21"/>
        <v/>
      </c>
    </row>
    <row r="610" spans="1:13" hidden="1" x14ac:dyDescent="0.25">
      <c r="A610" s="24"/>
      <c r="B610" s="5"/>
      <c r="C610" s="5"/>
      <c r="D610" s="2"/>
      <c r="E610" s="2"/>
      <c r="F610" s="3"/>
      <c r="G610" s="2"/>
      <c r="H610" s="2"/>
      <c r="I610" s="2"/>
      <c r="J610" s="2"/>
      <c r="K610" s="2"/>
      <c r="L610" s="2" t="str">
        <f t="shared" si="20"/>
        <v xml:space="preserve"> </v>
      </c>
      <c r="M610" s="1" t="str">
        <f t="shared" si="21"/>
        <v/>
      </c>
    </row>
    <row r="611" spans="1:13" hidden="1" x14ac:dyDescent="0.25">
      <c r="A611" s="24"/>
      <c r="B611" s="5"/>
      <c r="C611" s="5"/>
      <c r="D611" s="2"/>
      <c r="E611" s="2"/>
      <c r="F611" s="3"/>
      <c r="G611" s="2"/>
      <c r="H611" s="2"/>
      <c r="I611" s="2"/>
      <c r="J611" s="2"/>
      <c r="K611" s="2"/>
      <c r="L611" s="2" t="str">
        <f t="shared" si="20"/>
        <v xml:space="preserve"> </v>
      </c>
      <c r="M611" s="1" t="str">
        <f t="shared" si="21"/>
        <v/>
      </c>
    </row>
    <row r="612" spans="1:13" hidden="1" x14ac:dyDescent="0.25">
      <c r="A612" s="24"/>
      <c r="B612" s="5"/>
      <c r="C612" s="5"/>
      <c r="D612" s="2"/>
      <c r="E612" s="2"/>
      <c r="F612" s="3"/>
      <c r="G612" s="2"/>
      <c r="H612" s="2"/>
      <c r="I612" s="2"/>
      <c r="J612" s="2"/>
      <c r="K612" s="2"/>
      <c r="L612" s="2" t="str">
        <f t="shared" si="20"/>
        <v xml:space="preserve"> </v>
      </c>
      <c r="M612" s="1" t="str">
        <f t="shared" si="21"/>
        <v/>
      </c>
    </row>
    <row r="613" spans="1:13" hidden="1" x14ac:dyDescent="0.25">
      <c r="A613" s="24"/>
      <c r="B613" s="5"/>
      <c r="C613" s="5"/>
      <c r="D613" s="2"/>
      <c r="E613" s="2"/>
      <c r="F613" s="3"/>
      <c r="G613" s="2"/>
      <c r="H613" s="2"/>
      <c r="I613" s="2"/>
      <c r="J613" s="2"/>
      <c r="K613" s="2"/>
      <c r="L613" s="2" t="str">
        <f t="shared" si="20"/>
        <v xml:space="preserve"> </v>
      </c>
      <c r="M613" s="1" t="str">
        <f t="shared" si="21"/>
        <v/>
      </c>
    </row>
    <row r="614" spans="1:13" hidden="1" x14ac:dyDescent="0.25">
      <c r="A614" s="24"/>
      <c r="B614" s="5"/>
      <c r="C614" s="5"/>
      <c r="D614" s="2"/>
      <c r="E614" s="2"/>
      <c r="F614" s="3"/>
      <c r="G614" s="2"/>
      <c r="H614" s="2"/>
      <c r="I614" s="2"/>
      <c r="J614" s="2"/>
      <c r="K614" s="2"/>
      <c r="L614" s="2" t="str">
        <f t="shared" si="20"/>
        <v xml:space="preserve"> </v>
      </c>
      <c r="M614" s="1" t="str">
        <f t="shared" si="21"/>
        <v/>
      </c>
    </row>
    <row r="615" spans="1:13" hidden="1" x14ac:dyDescent="0.25">
      <c r="A615" s="24"/>
      <c r="B615" s="5"/>
      <c r="C615" s="5"/>
      <c r="D615" s="2"/>
      <c r="E615" s="2"/>
      <c r="F615" s="3"/>
      <c r="G615" s="2"/>
      <c r="H615" s="2"/>
      <c r="I615" s="2"/>
      <c r="J615" s="2"/>
      <c r="K615" s="2"/>
      <c r="L615" s="2" t="str">
        <f t="shared" si="20"/>
        <v xml:space="preserve"> </v>
      </c>
      <c r="M615" s="1" t="str">
        <f t="shared" si="21"/>
        <v/>
      </c>
    </row>
    <row r="616" spans="1:13" hidden="1" x14ac:dyDescent="0.25">
      <c r="A616" s="24"/>
      <c r="B616" s="5"/>
      <c r="C616" s="5"/>
      <c r="D616" s="2"/>
      <c r="E616" s="2"/>
      <c r="F616" s="3"/>
      <c r="G616" s="2"/>
      <c r="H616" s="2"/>
      <c r="I616" s="2"/>
      <c r="J616" s="2"/>
      <c r="K616" s="2"/>
      <c r="L616" s="2" t="str">
        <f t="shared" si="20"/>
        <v xml:space="preserve"> </v>
      </c>
      <c r="M616" s="1" t="str">
        <f t="shared" si="21"/>
        <v/>
      </c>
    </row>
    <row r="617" spans="1:13" hidden="1" x14ac:dyDescent="0.25">
      <c r="A617" s="24"/>
      <c r="B617" s="5"/>
      <c r="C617" s="5"/>
      <c r="D617" s="2"/>
      <c r="E617" s="2"/>
      <c r="F617" s="3"/>
      <c r="G617" s="2"/>
      <c r="H617" s="2"/>
      <c r="I617" s="2"/>
      <c r="J617" s="2"/>
      <c r="K617" s="2"/>
      <c r="L617" s="2" t="str">
        <f t="shared" si="20"/>
        <v xml:space="preserve"> </v>
      </c>
      <c r="M617" s="1" t="str">
        <f t="shared" si="21"/>
        <v/>
      </c>
    </row>
    <row r="618" spans="1:13" hidden="1" x14ac:dyDescent="0.25">
      <c r="A618" s="24"/>
      <c r="B618" s="5"/>
      <c r="C618" s="5"/>
      <c r="D618" s="2"/>
      <c r="E618" s="2"/>
      <c r="F618" s="3"/>
      <c r="G618" s="2"/>
      <c r="H618" s="2"/>
      <c r="I618" s="2"/>
      <c r="J618" s="2"/>
      <c r="K618" s="2"/>
      <c r="L618" s="2" t="str">
        <f t="shared" si="20"/>
        <v xml:space="preserve"> </v>
      </c>
      <c r="M618" s="1" t="str">
        <f t="shared" si="21"/>
        <v/>
      </c>
    </row>
    <row r="619" spans="1:13" hidden="1" x14ac:dyDescent="0.25">
      <c r="A619" s="24"/>
      <c r="B619" s="5"/>
      <c r="C619" s="5"/>
      <c r="D619" s="2"/>
      <c r="E619" s="2"/>
      <c r="F619" s="3"/>
      <c r="G619" s="2"/>
      <c r="H619" s="2"/>
      <c r="I619" s="2"/>
      <c r="J619" s="2"/>
      <c r="K619" s="2"/>
      <c r="L619" s="2" t="str">
        <f t="shared" si="20"/>
        <v xml:space="preserve"> </v>
      </c>
      <c r="M619" s="1" t="str">
        <f t="shared" si="21"/>
        <v/>
      </c>
    </row>
    <row r="620" spans="1:13" hidden="1" x14ac:dyDescent="0.25">
      <c r="A620" s="24"/>
      <c r="B620" s="5"/>
      <c r="C620" s="5"/>
      <c r="D620" s="2"/>
      <c r="E620" s="2"/>
      <c r="F620" s="3"/>
      <c r="G620" s="2"/>
      <c r="H620" s="2"/>
      <c r="I620" s="2"/>
      <c r="J620" s="2"/>
      <c r="K620" s="2"/>
      <c r="L620" s="2" t="str">
        <f t="shared" si="20"/>
        <v xml:space="preserve"> </v>
      </c>
      <c r="M620" s="1" t="str">
        <f t="shared" si="21"/>
        <v/>
      </c>
    </row>
    <row r="621" spans="1:13" hidden="1" x14ac:dyDescent="0.25">
      <c r="A621" s="24"/>
      <c r="B621" s="5"/>
      <c r="C621" s="5"/>
      <c r="D621" s="2"/>
      <c r="E621" s="2"/>
      <c r="F621" s="3"/>
      <c r="G621" s="2"/>
      <c r="H621" s="2"/>
      <c r="I621" s="2"/>
      <c r="J621" s="2"/>
      <c r="K621" s="2"/>
      <c r="L621" s="2" t="str">
        <f t="shared" si="20"/>
        <v xml:space="preserve"> </v>
      </c>
      <c r="M621" s="1" t="str">
        <f t="shared" si="21"/>
        <v/>
      </c>
    </row>
    <row r="622" spans="1:13" hidden="1" x14ac:dyDescent="0.25">
      <c r="A622" s="24"/>
      <c r="B622" s="5"/>
      <c r="C622" s="5"/>
      <c r="D622" s="2"/>
      <c r="E622" s="2"/>
      <c r="F622" s="3"/>
      <c r="G622" s="2"/>
      <c r="H622" s="2"/>
      <c r="I622" s="2"/>
      <c r="J622" s="2"/>
      <c r="K622" s="2"/>
      <c r="L622" s="2" t="str">
        <f t="shared" si="20"/>
        <v xml:space="preserve"> </v>
      </c>
      <c r="M622" s="1" t="str">
        <f t="shared" si="21"/>
        <v/>
      </c>
    </row>
    <row r="623" spans="1:13" hidden="1" x14ac:dyDescent="0.25">
      <c r="A623" s="24"/>
      <c r="B623" s="5"/>
      <c r="C623" s="5"/>
      <c r="D623" s="2"/>
      <c r="E623" s="2"/>
      <c r="F623" s="3"/>
      <c r="G623" s="2"/>
      <c r="H623" s="2"/>
      <c r="I623" s="2"/>
      <c r="J623" s="2"/>
      <c r="K623" s="2"/>
      <c r="L623" s="2" t="str">
        <f t="shared" si="20"/>
        <v xml:space="preserve"> </v>
      </c>
      <c r="M623" s="1" t="str">
        <f t="shared" si="21"/>
        <v/>
      </c>
    </row>
    <row r="624" spans="1:13" hidden="1" x14ac:dyDescent="0.25">
      <c r="A624" s="24"/>
      <c r="B624" s="5"/>
      <c r="C624" s="5"/>
      <c r="D624" s="2"/>
      <c r="E624" s="2"/>
      <c r="F624" s="3"/>
      <c r="G624" s="2"/>
      <c r="H624" s="2"/>
      <c r="I624" s="2"/>
      <c r="J624" s="2"/>
      <c r="K624" s="2"/>
      <c r="L624" s="2" t="str">
        <f t="shared" si="20"/>
        <v xml:space="preserve"> </v>
      </c>
      <c r="M624" s="1" t="str">
        <f t="shared" si="21"/>
        <v/>
      </c>
    </row>
    <row r="625" spans="1:13" hidden="1" x14ac:dyDescent="0.25">
      <c r="A625" s="24"/>
      <c r="B625" s="5"/>
      <c r="C625" s="5"/>
      <c r="D625" s="2"/>
      <c r="E625" s="2"/>
      <c r="F625" s="3"/>
      <c r="G625" s="2"/>
      <c r="H625" s="2"/>
      <c r="I625" s="2"/>
      <c r="J625" s="2"/>
      <c r="K625" s="2"/>
      <c r="L625" s="2" t="str">
        <f t="shared" si="20"/>
        <v xml:space="preserve"> </v>
      </c>
      <c r="M625" s="1" t="str">
        <f t="shared" si="21"/>
        <v/>
      </c>
    </row>
    <row r="626" spans="1:13" hidden="1" x14ac:dyDescent="0.25">
      <c r="A626" s="24"/>
      <c r="B626" s="5"/>
      <c r="C626" s="5"/>
      <c r="D626" s="2"/>
      <c r="E626" s="2"/>
      <c r="F626" s="3"/>
      <c r="G626" s="2"/>
      <c r="H626" s="2"/>
      <c r="I626" s="2"/>
      <c r="J626" s="2"/>
      <c r="K626" s="2"/>
      <c r="L626" s="2" t="str">
        <f t="shared" si="20"/>
        <v xml:space="preserve"> </v>
      </c>
      <c r="M626" s="1" t="str">
        <f t="shared" si="21"/>
        <v/>
      </c>
    </row>
    <row r="627" spans="1:13" hidden="1" x14ac:dyDescent="0.25">
      <c r="A627" s="24"/>
      <c r="B627" s="5"/>
      <c r="C627" s="5"/>
      <c r="D627" s="2"/>
      <c r="E627" s="2"/>
      <c r="F627" s="3"/>
      <c r="G627" s="2"/>
      <c r="H627" s="2"/>
      <c r="I627" s="2"/>
      <c r="J627" s="2"/>
      <c r="K627" s="2"/>
      <c r="L627" s="2" t="str">
        <f t="shared" si="20"/>
        <v xml:space="preserve"> </v>
      </c>
      <c r="M627" s="1" t="str">
        <f t="shared" si="21"/>
        <v/>
      </c>
    </row>
    <row r="628" spans="1:13" hidden="1" x14ac:dyDescent="0.25">
      <c r="A628" s="24"/>
      <c r="B628" s="5"/>
      <c r="C628" s="5"/>
      <c r="D628" s="2"/>
      <c r="E628" s="2"/>
      <c r="F628" s="3"/>
      <c r="G628" s="2"/>
      <c r="H628" s="2"/>
      <c r="I628" s="2"/>
      <c r="J628" s="2"/>
      <c r="K628" s="2"/>
      <c r="L628" s="2" t="str">
        <f t="shared" ref="L628:L691" si="22">B628&amp;" "&amp;C628</f>
        <v xml:space="preserve"> </v>
      </c>
      <c r="M628" s="1" t="str">
        <f t="shared" ref="M628:M691" si="23">IF(ISBLANK(F628),"",IF(F628&lt;4,CHOOSE(F628,3,2,1),0)+G628*2+H628+1)</f>
        <v/>
      </c>
    </row>
    <row r="629" spans="1:13" hidden="1" x14ac:dyDescent="0.25">
      <c r="A629" s="24"/>
      <c r="B629" s="5"/>
      <c r="C629" s="5"/>
      <c r="D629" s="2"/>
      <c r="E629" s="2"/>
      <c r="F629" s="3"/>
      <c r="G629" s="2"/>
      <c r="H629" s="2"/>
      <c r="I629" s="2"/>
      <c r="J629" s="2"/>
      <c r="K629" s="2"/>
      <c r="L629" s="2" t="str">
        <f t="shared" si="22"/>
        <v xml:space="preserve"> </v>
      </c>
      <c r="M629" s="1" t="str">
        <f t="shared" si="23"/>
        <v/>
      </c>
    </row>
    <row r="630" spans="1:13" hidden="1" x14ac:dyDescent="0.25">
      <c r="A630" s="24"/>
      <c r="B630" s="5"/>
      <c r="C630" s="5"/>
      <c r="D630" s="2"/>
      <c r="E630" s="2"/>
      <c r="F630" s="3"/>
      <c r="G630" s="2"/>
      <c r="H630" s="2"/>
      <c r="I630" s="2"/>
      <c r="J630" s="2"/>
      <c r="K630" s="2"/>
      <c r="L630" s="2" t="str">
        <f t="shared" si="22"/>
        <v xml:space="preserve"> </v>
      </c>
      <c r="M630" s="1" t="str">
        <f t="shared" si="23"/>
        <v/>
      </c>
    </row>
    <row r="631" spans="1:13" hidden="1" x14ac:dyDescent="0.25">
      <c r="A631" s="24"/>
      <c r="B631" s="5"/>
      <c r="C631" s="5"/>
      <c r="D631" s="2"/>
      <c r="E631" s="2"/>
      <c r="F631" s="3"/>
      <c r="G631" s="2"/>
      <c r="H631" s="2"/>
      <c r="I631" s="2"/>
      <c r="J631" s="2"/>
      <c r="K631" s="2"/>
      <c r="L631" s="2" t="str">
        <f t="shared" si="22"/>
        <v xml:space="preserve"> </v>
      </c>
      <c r="M631" s="1" t="str">
        <f t="shared" si="23"/>
        <v/>
      </c>
    </row>
    <row r="632" spans="1:13" hidden="1" x14ac:dyDescent="0.25">
      <c r="A632" s="24"/>
      <c r="B632" s="5"/>
      <c r="C632" s="5"/>
      <c r="D632" s="2"/>
      <c r="E632" s="2"/>
      <c r="F632" s="3"/>
      <c r="G632" s="2"/>
      <c r="H632" s="2"/>
      <c r="I632" s="2"/>
      <c r="J632" s="2"/>
      <c r="K632" s="2"/>
      <c r="L632" s="2" t="str">
        <f t="shared" si="22"/>
        <v xml:space="preserve"> </v>
      </c>
      <c r="M632" s="1" t="str">
        <f t="shared" si="23"/>
        <v/>
      </c>
    </row>
    <row r="633" spans="1:13" hidden="1" x14ac:dyDescent="0.25">
      <c r="A633" s="24"/>
      <c r="B633" s="5"/>
      <c r="C633" s="5"/>
      <c r="D633" s="2"/>
      <c r="E633" s="2"/>
      <c r="F633" s="3"/>
      <c r="G633" s="2"/>
      <c r="H633" s="2"/>
      <c r="I633" s="2"/>
      <c r="J633" s="2"/>
      <c r="K633" s="2"/>
      <c r="L633" s="2" t="str">
        <f t="shared" si="22"/>
        <v xml:space="preserve"> </v>
      </c>
      <c r="M633" s="1" t="str">
        <f t="shared" si="23"/>
        <v/>
      </c>
    </row>
    <row r="634" spans="1:13" hidden="1" x14ac:dyDescent="0.25">
      <c r="A634" s="24"/>
      <c r="B634" s="5"/>
      <c r="C634" s="5"/>
      <c r="D634" s="2"/>
      <c r="E634" s="2"/>
      <c r="F634" s="3"/>
      <c r="G634" s="2"/>
      <c r="H634" s="2"/>
      <c r="I634" s="2"/>
      <c r="J634" s="2"/>
      <c r="K634" s="2"/>
      <c r="L634" s="2" t="str">
        <f t="shared" si="22"/>
        <v xml:space="preserve"> </v>
      </c>
      <c r="M634" s="1" t="str">
        <f t="shared" si="23"/>
        <v/>
      </c>
    </row>
    <row r="635" spans="1:13" hidden="1" x14ac:dyDescent="0.25">
      <c r="A635" s="24"/>
      <c r="B635" s="5"/>
      <c r="C635" s="5"/>
      <c r="D635" s="2"/>
      <c r="E635" s="2"/>
      <c r="F635" s="3"/>
      <c r="G635" s="2"/>
      <c r="H635" s="2"/>
      <c r="I635" s="2"/>
      <c r="J635" s="2"/>
      <c r="K635" s="2"/>
      <c r="L635" s="2" t="str">
        <f t="shared" si="22"/>
        <v xml:space="preserve"> </v>
      </c>
      <c r="M635" s="1" t="str">
        <f t="shared" si="23"/>
        <v/>
      </c>
    </row>
    <row r="636" spans="1:13" hidden="1" x14ac:dyDescent="0.25">
      <c r="A636" s="24"/>
      <c r="B636" s="5"/>
      <c r="C636" s="5"/>
      <c r="D636" s="2"/>
      <c r="E636" s="2"/>
      <c r="F636" s="3"/>
      <c r="G636" s="2"/>
      <c r="H636" s="2"/>
      <c r="I636" s="2"/>
      <c r="J636" s="2"/>
      <c r="K636" s="2"/>
      <c r="L636" s="2" t="str">
        <f t="shared" si="22"/>
        <v xml:space="preserve"> </v>
      </c>
      <c r="M636" s="1" t="str">
        <f t="shared" si="23"/>
        <v/>
      </c>
    </row>
    <row r="637" spans="1:13" hidden="1" x14ac:dyDescent="0.25">
      <c r="A637" s="24"/>
      <c r="B637" s="5"/>
      <c r="C637" s="5"/>
      <c r="D637" s="2"/>
      <c r="E637" s="2"/>
      <c r="F637" s="3"/>
      <c r="G637" s="2"/>
      <c r="H637" s="2"/>
      <c r="I637" s="2"/>
      <c r="J637" s="2"/>
      <c r="K637" s="2"/>
      <c r="L637" s="2" t="str">
        <f t="shared" si="22"/>
        <v xml:space="preserve"> </v>
      </c>
      <c r="M637" s="1" t="str">
        <f t="shared" si="23"/>
        <v/>
      </c>
    </row>
    <row r="638" spans="1:13" hidden="1" x14ac:dyDescent="0.25">
      <c r="A638" s="24"/>
      <c r="B638" s="5"/>
      <c r="C638" s="5"/>
      <c r="D638" s="2"/>
      <c r="E638" s="2"/>
      <c r="F638" s="3"/>
      <c r="G638" s="2"/>
      <c r="H638" s="2"/>
      <c r="I638" s="2"/>
      <c r="J638" s="2"/>
      <c r="K638" s="2"/>
      <c r="L638" s="2" t="str">
        <f t="shared" si="22"/>
        <v xml:space="preserve"> </v>
      </c>
      <c r="M638" s="1" t="str">
        <f t="shared" si="23"/>
        <v/>
      </c>
    </row>
    <row r="639" spans="1:13" hidden="1" x14ac:dyDescent="0.25">
      <c r="A639" s="24"/>
      <c r="B639" s="5"/>
      <c r="C639" s="5"/>
      <c r="D639" s="2"/>
      <c r="E639" s="2"/>
      <c r="F639" s="3"/>
      <c r="G639" s="2"/>
      <c r="H639" s="2"/>
      <c r="I639" s="2"/>
      <c r="J639" s="2"/>
      <c r="K639" s="2"/>
      <c r="L639" s="2" t="str">
        <f t="shared" si="22"/>
        <v xml:space="preserve"> </v>
      </c>
      <c r="M639" s="1" t="str">
        <f t="shared" si="23"/>
        <v/>
      </c>
    </row>
    <row r="640" spans="1:13" hidden="1" x14ac:dyDescent="0.25">
      <c r="A640" s="24"/>
      <c r="B640" s="5"/>
      <c r="C640" s="5"/>
      <c r="D640" s="2"/>
      <c r="E640" s="2"/>
      <c r="F640" s="3"/>
      <c r="G640" s="2"/>
      <c r="H640" s="2"/>
      <c r="I640" s="2"/>
      <c r="J640" s="2"/>
      <c r="K640" s="2"/>
      <c r="L640" s="2" t="str">
        <f t="shared" si="22"/>
        <v xml:space="preserve"> </v>
      </c>
      <c r="M640" s="1" t="str">
        <f t="shared" si="23"/>
        <v/>
      </c>
    </row>
    <row r="641" spans="1:13" hidden="1" x14ac:dyDescent="0.25">
      <c r="A641" s="24"/>
      <c r="B641" s="5"/>
      <c r="C641" s="5"/>
      <c r="D641" s="2"/>
      <c r="E641" s="2"/>
      <c r="F641" s="3"/>
      <c r="G641" s="2"/>
      <c r="H641" s="2"/>
      <c r="I641" s="2"/>
      <c r="J641" s="2"/>
      <c r="K641" s="2"/>
      <c r="L641" s="2" t="str">
        <f t="shared" si="22"/>
        <v xml:space="preserve"> </v>
      </c>
      <c r="M641" s="1" t="str">
        <f t="shared" si="23"/>
        <v/>
      </c>
    </row>
    <row r="642" spans="1:13" hidden="1" x14ac:dyDescent="0.25">
      <c r="A642" s="24"/>
      <c r="B642" s="5"/>
      <c r="C642" s="5"/>
      <c r="D642" s="2"/>
      <c r="E642" s="2"/>
      <c r="F642" s="3"/>
      <c r="G642" s="2"/>
      <c r="H642" s="2"/>
      <c r="I642" s="2"/>
      <c r="J642" s="2"/>
      <c r="K642" s="2"/>
      <c r="L642" s="2" t="str">
        <f t="shared" si="22"/>
        <v xml:space="preserve"> </v>
      </c>
      <c r="M642" s="1" t="str">
        <f t="shared" si="23"/>
        <v/>
      </c>
    </row>
    <row r="643" spans="1:13" hidden="1" x14ac:dyDescent="0.25">
      <c r="A643" s="24"/>
      <c r="B643" s="5"/>
      <c r="C643" s="5"/>
      <c r="D643" s="2"/>
      <c r="E643" s="2"/>
      <c r="F643" s="3"/>
      <c r="G643" s="2"/>
      <c r="H643" s="2"/>
      <c r="I643" s="2"/>
      <c r="J643" s="2"/>
      <c r="K643" s="2"/>
      <c r="L643" s="2" t="str">
        <f t="shared" si="22"/>
        <v xml:space="preserve"> </v>
      </c>
      <c r="M643" s="1" t="str">
        <f t="shared" si="23"/>
        <v/>
      </c>
    </row>
    <row r="644" spans="1:13" hidden="1" x14ac:dyDescent="0.25">
      <c r="A644" s="24"/>
      <c r="B644" s="5"/>
      <c r="C644" s="5"/>
      <c r="D644" s="2"/>
      <c r="E644" s="2"/>
      <c r="F644" s="3"/>
      <c r="G644" s="2"/>
      <c r="H644" s="2"/>
      <c r="I644" s="2"/>
      <c r="J644" s="2"/>
      <c r="K644" s="2"/>
      <c r="L644" s="2" t="str">
        <f t="shared" si="22"/>
        <v xml:space="preserve"> </v>
      </c>
      <c r="M644" s="1" t="str">
        <f t="shared" si="23"/>
        <v/>
      </c>
    </row>
    <row r="645" spans="1:13" hidden="1" x14ac:dyDescent="0.25">
      <c r="A645" s="24"/>
      <c r="B645" s="5"/>
      <c r="C645" s="5"/>
      <c r="D645" s="2"/>
      <c r="E645" s="2"/>
      <c r="F645" s="3"/>
      <c r="G645" s="2"/>
      <c r="H645" s="2"/>
      <c r="I645" s="2"/>
      <c r="J645" s="2"/>
      <c r="K645" s="2"/>
      <c r="L645" s="2" t="str">
        <f t="shared" si="22"/>
        <v xml:space="preserve"> </v>
      </c>
      <c r="M645" s="1" t="str">
        <f t="shared" si="23"/>
        <v/>
      </c>
    </row>
    <row r="646" spans="1:13" hidden="1" x14ac:dyDescent="0.25">
      <c r="A646" s="24"/>
      <c r="B646" s="5"/>
      <c r="C646" s="5"/>
      <c r="D646" s="2"/>
      <c r="E646" s="2"/>
      <c r="F646" s="3"/>
      <c r="G646" s="2"/>
      <c r="H646" s="2"/>
      <c r="I646" s="2"/>
      <c r="J646" s="2"/>
      <c r="K646" s="2"/>
      <c r="L646" s="2" t="str">
        <f t="shared" si="22"/>
        <v xml:space="preserve"> </v>
      </c>
      <c r="M646" s="1" t="str">
        <f t="shared" si="23"/>
        <v/>
      </c>
    </row>
    <row r="647" spans="1:13" hidden="1" x14ac:dyDescent="0.25">
      <c r="A647" s="24"/>
      <c r="B647" s="5"/>
      <c r="C647" s="5"/>
      <c r="D647" s="2"/>
      <c r="E647" s="2"/>
      <c r="F647" s="3"/>
      <c r="G647" s="2"/>
      <c r="H647" s="2"/>
      <c r="I647" s="2"/>
      <c r="J647" s="2"/>
      <c r="K647" s="2"/>
      <c r="L647" s="2" t="str">
        <f t="shared" si="22"/>
        <v xml:space="preserve"> </v>
      </c>
      <c r="M647" s="1" t="str">
        <f t="shared" si="23"/>
        <v/>
      </c>
    </row>
    <row r="648" spans="1:13" hidden="1" x14ac:dyDescent="0.25">
      <c r="A648" s="24"/>
      <c r="B648" s="5"/>
      <c r="C648" s="5"/>
      <c r="D648" s="2"/>
      <c r="E648" s="2"/>
      <c r="F648" s="3"/>
      <c r="G648" s="2"/>
      <c r="H648" s="2"/>
      <c r="I648" s="2"/>
      <c r="J648" s="2"/>
      <c r="K648" s="2"/>
      <c r="L648" s="2" t="str">
        <f t="shared" si="22"/>
        <v xml:space="preserve"> </v>
      </c>
      <c r="M648" s="1" t="str">
        <f t="shared" si="23"/>
        <v/>
      </c>
    </row>
    <row r="649" spans="1:13" hidden="1" x14ac:dyDescent="0.25">
      <c r="A649" s="24"/>
      <c r="B649" s="5"/>
      <c r="C649" s="5"/>
      <c r="D649" s="2"/>
      <c r="E649" s="2"/>
      <c r="F649" s="3"/>
      <c r="G649" s="2"/>
      <c r="H649" s="2"/>
      <c r="I649" s="2"/>
      <c r="J649" s="2"/>
      <c r="K649" s="2"/>
      <c r="L649" s="2" t="str">
        <f t="shared" si="22"/>
        <v xml:space="preserve"> </v>
      </c>
      <c r="M649" s="1" t="str">
        <f t="shared" si="23"/>
        <v/>
      </c>
    </row>
    <row r="650" spans="1:13" hidden="1" x14ac:dyDescent="0.25">
      <c r="A650" s="24"/>
      <c r="B650" s="5"/>
      <c r="C650" s="5"/>
      <c r="D650" s="2"/>
      <c r="E650" s="2"/>
      <c r="F650" s="3"/>
      <c r="G650" s="2"/>
      <c r="H650" s="2"/>
      <c r="I650" s="2"/>
      <c r="J650" s="2"/>
      <c r="K650" s="2"/>
      <c r="L650" s="2" t="str">
        <f t="shared" si="22"/>
        <v xml:space="preserve"> </v>
      </c>
      <c r="M650" s="1" t="str">
        <f t="shared" si="23"/>
        <v/>
      </c>
    </row>
    <row r="651" spans="1:13" hidden="1" x14ac:dyDescent="0.25">
      <c r="A651" s="24"/>
      <c r="B651" s="5"/>
      <c r="C651" s="5"/>
      <c r="D651" s="2"/>
      <c r="E651" s="2"/>
      <c r="F651" s="3"/>
      <c r="G651" s="2"/>
      <c r="H651" s="2"/>
      <c r="I651" s="2"/>
      <c r="J651" s="2"/>
      <c r="K651" s="2"/>
      <c r="L651" s="2" t="str">
        <f t="shared" si="22"/>
        <v xml:space="preserve"> </v>
      </c>
      <c r="M651" s="1" t="str">
        <f t="shared" si="23"/>
        <v/>
      </c>
    </row>
    <row r="652" spans="1:13" hidden="1" x14ac:dyDescent="0.25">
      <c r="A652" s="24"/>
      <c r="B652" s="5"/>
      <c r="C652" s="5"/>
      <c r="D652" s="2"/>
      <c r="E652" s="2"/>
      <c r="F652" s="3"/>
      <c r="G652" s="2"/>
      <c r="H652" s="2"/>
      <c r="I652" s="2"/>
      <c r="J652" s="2"/>
      <c r="K652" s="2"/>
      <c r="L652" s="2" t="str">
        <f t="shared" si="22"/>
        <v xml:space="preserve"> </v>
      </c>
      <c r="M652" s="1" t="str">
        <f t="shared" si="23"/>
        <v/>
      </c>
    </row>
    <row r="653" spans="1:13" hidden="1" x14ac:dyDescent="0.25">
      <c r="A653" s="24"/>
      <c r="B653" s="5"/>
      <c r="C653" s="5"/>
      <c r="D653" s="2"/>
      <c r="E653" s="2"/>
      <c r="F653" s="3"/>
      <c r="G653" s="2"/>
      <c r="H653" s="2"/>
      <c r="I653" s="2"/>
      <c r="J653" s="2"/>
      <c r="K653" s="2"/>
      <c r="L653" s="2" t="str">
        <f t="shared" si="22"/>
        <v xml:space="preserve"> </v>
      </c>
      <c r="M653" s="1" t="str">
        <f t="shared" si="23"/>
        <v/>
      </c>
    </row>
    <row r="654" spans="1:13" hidden="1" x14ac:dyDescent="0.25">
      <c r="A654" s="24"/>
      <c r="B654" s="5"/>
      <c r="C654" s="5"/>
      <c r="D654" s="2"/>
      <c r="E654" s="2"/>
      <c r="F654" s="3"/>
      <c r="G654" s="2"/>
      <c r="H654" s="2"/>
      <c r="I654" s="2"/>
      <c r="J654" s="2"/>
      <c r="K654" s="2"/>
      <c r="L654" s="2" t="str">
        <f t="shared" si="22"/>
        <v xml:space="preserve"> </v>
      </c>
      <c r="M654" s="1" t="str">
        <f t="shared" si="23"/>
        <v/>
      </c>
    </row>
    <row r="655" spans="1:13" hidden="1" x14ac:dyDescent="0.25">
      <c r="A655" s="24"/>
      <c r="B655" s="5"/>
      <c r="C655" s="5"/>
      <c r="D655" s="2"/>
      <c r="E655" s="2"/>
      <c r="F655" s="3"/>
      <c r="G655" s="2"/>
      <c r="H655" s="2"/>
      <c r="I655" s="2"/>
      <c r="J655" s="2"/>
      <c r="K655" s="2"/>
      <c r="L655" s="2" t="str">
        <f t="shared" si="22"/>
        <v xml:space="preserve"> </v>
      </c>
      <c r="M655" s="1" t="str">
        <f t="shared" si="23"/>
        <v/>
      </c>
    </row>
    <row r="656" spans="1:13" hidden="1" x14ac:dyDescent="0.25">
      <c r="A656" s="24"/>
      <c r="B656" s="5"/>
      <c r="C656" s="5"/>
      <c r="D656" s="2"/>
      <c r="E656" s="2"/>
      <c r="F656" s="3"/>
      <c r="G656" s="2"/>
      <c r="H656" s="2"/>
      <c r="I656" s="2"/>
      <c r="J656" s="2"/>
      <c r="K656" s="2"/>
      <c r="L656" s="2" t="str">
        <f t="shared" si="22"/>
        <v xml:space="preserve"> </v>
      </c>
      <c r="M656" s="1" t="str">
        <f t="shared" si="23"/>
        <v/>
      </c>
    </row>
    <row r="657" spans="1:13" hidden="1" x14ac:dyDescent="0.25">
      <c r="A657" s="24"/>
      <c r="B657" s="5"/>
      <c r="C657" s="5"/>
      <c r="D657" s="2"/>
      <c r="E657" s="2"/>
      <c r="F657" s="3"/>
      <c r="G657" s="2"/>
      <c r="H657" s="2"/>
      <c r="I657" s="2"/>
      <c r="J657" s="2"/>
      <c r="K657" s="2"/>
      <c r="L657" s="2" t="str">
        <f t="shared" si="22"/>
        <v xml:space="preserve"> </v>
      </c>
      <c r="M657" s="1" t="str">
        <f t="shared" si="23"/>
        <v/>
      </c>
    </row>
    <row r="658" spans="1:13" hidden="1" x14ac:dyDescent="0.25">
      <c r="A658" s="24"/>
      <c r="B658" s="5"/>
      <c r="C658" s="5"/>
      <c r="D658" s="2"/>
      <c r="E658" s="2"/>
      <c r="F658" s="3"/>
      <c r="G658" s="2"/>
      <c r="H658" s="2"/>
      <c r="I658" s="2"/>
      <c r="J658" s="2"/>
      <c r="K658" s="2"/>
      <c r="L658" s="2" t="str">
        <f t="shared" si="22"/>
        <v xml:space="preserve"> </v>
      </c>
      <c r="M658" s="1" t="str">
        <f t="shared" si="23"/>
        <v/>
      </c>
    </row>
    <row r="659" spans="1:13" hidden="1" x14ac:dyDescent="0.25">
      <c r="A659" s="24"/>
      <c r="B659" s="5"/>
      <c r="C659" s="5"/>
      <c r="D659" s="2"/>
      <c r="E659" s="2"/>
      <c r="F659" s="3"/>
      <c r="G659" s="2"/>
      <c r="H659" s="2"/>
      <c r="I659" s="2"/>
      <c r="J659" s="2"/>
      <c r="K659" s="2"/>
      <c r="L659" s="2" t="str">
        <f t="shared" si="22"/>
        <v xml:space="preserve"> </v>
      </c>
      <c r="M659" s="1" t="str">
        <f t="shared" si="23"/>
        <v/>
      </c>
    </row>
    <row r="660" spans="1:13" hidden="1" x14ac:dyDescent="0.25">
      <c r="A660" s="24"/>
      <c r="B660" s="5"/>
      <c r="C660" s="5"/>
      <c r="D660" s="2"/>
      <c r="E660" s="2"/>
      <c r="F660" s="3"/>
      <c r="G660" s="2"/>
      <c r="H660" s="2"/>
      <c r="I660" s="2"/>
      <c r="J660" s="2"/>
      <c r="K660" s="2"/>
      <c r="L660" s="2" t="str">
        <f t="shared" si="22"/>
        <v xml:space="preserve"> </v>
      </c>
      <c r="M660" s="1" t="str">
        <f t="shared" si="23"/>
        <v/>
      </c>
    </row>
    <row r="661" spans="1:13" hidden="1" x14ac:dyDescent="0.25">
      <c r="A661" s="24"/>
      <c r="B661" s="5"/>
      <c r="C661" s="5"/>
      <c r="D661" s="2"/>
      <c r="E661" s="2"/>
      <c r="F661" s="3"/>
      <c r="G661" s="2"/>
      <c r="H661" s="2"/>
      <c r="I661" s="2"/>
      <c r="J661" s="2"/>
      <c r="K661" s="2"/>
      <c r="L661" s="2" t="str">
        <f t="shared" si="22"/>
        <v xml:space="preserve"> </v>
      </c>
      <c r="M661" s="1" t="str">
        <f t="shared" si="23"/>
        <v/>
      </c>
    </row>
    <row r="662" spans="1:13" hidden="1" x14ac:dyDescent="0.25">
      <c r="A662" s="24"/>
      <c r="B662" s="5"/>
      <c r="C662" s="5"/>
      <c r="D662" s="2"/>
      <c r="E662" s="2"/>
      <c r="F662" s="3"/>
      <c r="G662" s="2"/>
      <c r="H662" s="2"/>
      <c r="I662" s="2"/>
      <c r="J662" s="2"/>
      <c r="K662" s="2"/>
      <c r="L662" s="2" t="str">
        <f t="shared" si="22"/>
        <v xml:space="preserve"> </v>
      </c>
      <c r="M662" s="1" t="str">
        <f t="shared" si="23"/>
        <v/>
      </c>
    </row>
    <row r="663" spans="1:13" hidden="1" x14ac:dyDescent="0.25">
      <c r="A663" s="24"/>
      <c r="B663" s="5"/>
      <c r="C663" s="5"/>
      <c r="D663" s="2"/>
      <c r="E663" s="2"/>
      <c r="F663" s="3"/>
      <c r="G663" s="2"/>
      <c r="H663" s="2"/>
      <c r="I663" s="2"/>
      <c r="J663" s="2"/>
      <c r="K663" s="2"/>
      <c r="L663" s="2" t="str">
        <f t="shared" si="22"/>
        <v xml:space="preserve"> </v>
      </c>
      <c r="M663" s="1" t="str">
        <f t="shared" si="23"/>
        <v/>
      </c>
    </row>
    <row r="664" spans="1:13" hidden="1" x14ac:dyDescent="0.25">
      <c r="A664" s="24"/>
      <c r="B664" s="5"/>
      <c r="C664" s="5"/>
      <c r="D664" s="2"/>
      <c r="E664" s="2"/>
      <c r="F664" s="3"/>
      <c r="G664" s="2"/>
      <c r="H664" s="2"/>
      <c r="I664" s="2"/>
      <c r="J664" s="2"/>
      <c r="K664" s="2"/>
      <c r="L664" s="2" t="str">
        <f t="shared" si="22"/>
        <v xml:space="preserve"> </v>
      </c>
      <c r="M664" s="1" t="str">
        <f t="shared" si="23"/>
        <v/>
      </c>
    </row>
    <row r="665" spans="1:13" hidden="1" x14ac:dyDescent="0.25">
      <c r="A665" s="24"/>
      <c r="B665" s="5"/>
      <c r="C665" s="5"/>
      <c r="D665" s="2"/>
      <c r="E665" s="2"/>
      <c r="F665" s="3"/>
      <c r="G665" s="2"/>
      <c r="H665" s="2"/>
      <c r="I665" s="2"/>
      <c r="J665" s="2"/>
      <c r="K665" s="2"/>
      <c r="L665" s="2" t="str">
        <f t="shared" si="22"/>
        <v xml:space="preserve"> </v>
      </c>
      <c r="M665" s="1" t="str">
        <f t="shared" si="23"/>
        <v/>
      </c>
    </row>
    <row r="666" spans="1:13" hidden="1" x14ac:dyDescent="0.25">
      <c r="A666" s="24"/>
      <c r="B666" s="5"/>
      <c r="C666" s="5"/>
      <c r="D666" s="2"/>
      <c r="E666" s="2"/>
      <c r="F666" s="3"/>
      <c r="G666" s="2"/>
      <c r="H666" s="2"/>
      <c r="I666" s="2"/>
      <c r="J666" s="2"/>
      <c r="K666" s="2"/>
      <c r="L666" s="2" t="str">
        <f t="shared" si="22"/>
        <v xml:space="preserve"> </v>
      </c>
      <c r="M666" s="1" t="str">
        <f t="shared" si="23"/>
        <v/>
      </c>
    </row>
    <row r="667" spans="1:13" hidden="1" x14ac:dyDescent="0.25">
      <c r="A667" s="24"/>
      <c r="B667" s="5"/>
      <c r="C667" s="5"/>
      <c r="D667" s="2"/>
      <c r="E667" s="2"/>
      <c r="F667" s="3"/>
      <c r="G667" s="2"/>
      <c r="H667" s="2"/>
      <c r="I667" s="2"/>
      <c r="J667" s="2"/>
      <c r="K667" s="2"/>
      <c r="L667" s="2" t="str">
        <f t="shared" si="22"/>
        <v xml:space="preserve"> </v>
      </c>
      <c r="M667" s="1" t="str">
        <f t="shared" si="23"/>
        <v/>
      </c>
    </row>
    <row r="668" spans="1:13" hidden="1" x14ac:dyDescent="0.25">
      <c r="A668" s="24"/>
      <c r="B668" s="5"/>
      <c r="C668" s="5"/>
      <c r="D668" s="2"/>
      <c r="E668" s="2"/>
      <c r="F668" s="3"/>
      <c r="G668" s="2"/>
      <c r="H668" s="2"/>
      <c r="I668" s="2"/>
      <c r="J668" s="2"/>
      <c r="K668" s="2"/>
      <c r="L668" s="2" t="str">
        <f t="shared" si="22"/>
        <v xml:space="preserve"> </v>
      </c>
      <c r="M668" s="1" t="str">
        <f t="shared" si="23"/>
        <v/>
      </c>
    </row>
    <row r="669" spans="1:13" hidden="1" x14ac:dyDescent="0.25">
      <c r="A669" s="24"/>
      <c r="B669" s="5"/>
      <c r="C669" s="5"/>
      <c r="D669" s="2"/>
      <c r="E669" s="2"/>
      <c r="F669" s="3"/>
      <c r="G669" s="2"/>
      <c r="H669" s="2"/>
      <c r="I669" s="2"/>
      <c r="J669" s="2"/>
      <c r="K669" s="2"/>
      <c r="L669" s="2" t="str">
        <f t="shared" si="22"/>
        <v xml:space="preserve"> </v>
      </c>
      <c r="M669" s="1" t="str">
        <f t="shared" si="23"/>
        <v/>
      </c>
    </row>
    <row r="670" spans="1:13" hidden="1" x14ac:dyDescent="0.25">
      <c r="A670" s="24"/>
      <c r="B670" s="5"/>
      <c r="C670" s="5"/>
      <c r="D670" s="2"/>
      <c r="E670" s="2"/>
      <c r="F670" s="3"/>
      <c r="G670" s="2"/>
      <c r="H670" s="2"/>
      <c r="I670" s="2"/>
      <c r="J670" s="2"/>
      <c r="K670" s="2"/>
      <c r="L670" s="2" t="str">
        <f t="shared" si="22"/>
        <v xml:space="preserve"> </v>
      </c>
      <c r="M670" s="1" t="str">
        <f t="shared" si="23"/>
        <v/>
      </c>
    </row>
    <row r="671" spans="1:13" hidden="1" x14ac:dyDescent="0.25">
      <c r="A671" s="24"/>
      <c r="B671" s="5"/>
      <c r="C671" s="5"/>
      <c r="D671" s="2"/>
      <c r="E671" s="2"/>
      <c r="F671" s="3"/>
      <c r="G671" s="2"/>
      <c r="H671" s="2"/>
      <c r="I671" s="2"/>
      <c r="J671" s="2"/>
      <c r="K671" s="2"/>
      <c r="L671" s="2" t="str">
        <f t="shared" si="22"/>
        <v xml:space="preserve"> </v>
      </c>
      <c r="M671" s="1" t="str">
        <f t="shared" si="23"/>
        <v/>
      </c>
    </row>
    <row r="672" spans="1:13" hidden="1" x14ac:dyDescent="0.25">
      <c r="A672" s="24"/>
      <c r="B672" s="5"/>
      <c r="C672" s="5"/>
      <c r="D672" s="2"/>
      <c r="E672" s="2"/>
      <c r="F672" s="3"/>
      <c r="G672" s="2"/>
      <c r="H672" s="2"/>
      <c r="I672" s="2"/>
      <c r="J672" s="2"/>
      <c r="K672" s="2"/>
      <c r="L672" s="2" t="str">
        <f t="shared" si="22"/>
        <v xml:space="preserve"> </v>
      </c>
      <c r="M672" s="1" t="str">
        <f t="shared" si="23"/>
        <v/>
      </c>
    </row>
    <row r="673" spans="1:13" hidden="1" x14ac:dyDescent="0.25">
      <c r="A673" s="24"/>
      <c r="B673" s="5"/>
      <c r="C673" s="5"/>
      <c r="D673" s="2"/>
      <c r="E673" s="2"/>
      <c r="F673" s="3"/>
      <c r="G673" s="2"/>
      <c r="H673" s="2"/>
      <c r="I673" s="2"/>
      <c r="J673" s="2"/>
      <c r="K673" s="2"/>
      <c r="L673" s="2" t="str">
        <f t="shared" si="22"/>
        <v xml:space="preserve"> </v>
      </c>
      <c r="M673" s="1" t="str">
        <f t="shared" si="23"/>
        <v/>
      </c>
    </row>
    <row r="674" spans="1:13" hidden="1" x14ac:dyDescent="0.25">
      <c r="A674" s="24"/>
      <c r="B674" s="5"/>
      <c r="C674" s="5"/>
      <c r="D674" s="2"/>
      <c r="E674" s="2"/>
      <c r="F674" s="3"/>
      <c r="G674" s="2"/>
      <c r="H674" s="2"/>
      <c r="I674" s="2"/>
      <c r="J674" s="2"/>
      <c r="K674" s="2"/>
      <c r="L674" s="2" t="str">
        <f t="shared" si="22"/>
        <v xml:space="preserve"> </v>
      </c>
      <c r="M674" s="1" t="str">
        <f t="shared" si="23"/>
        <v/>
      </c>
    </row>
    <row r="675" spans="1:13" hidden="1" x14ac:dyDescent="0.25">
      <c r="A675" s="24"/>
      <c r="B675" s="5"/>
      <c r="C675" s="5"/>
      <c r="D675" s="2"/>
      <c r="E675" s="2"/>
      <c r="F675" s="3"/>
      <c r="G675" s="2"/>
      <c r="H675" s="2"/>
      <c r="I675" s="2"/>
      <c r="J675" s="2"/>
      <c r="K675" s="2"/>
      <c r="L675" s="2" t="str">
        <f t="shared" si="22"/>
        <v xml:space="preserve"> </v>
      </c>
      <c r="M675" s="1" t="str">
        <f t="shared" si="23"/>
        <v/>
      </c>
    </row>
    <row r="676" spans="1:13" hidden="1" x14ac:dyDescent="0.25">
      <c r="A676" s="24"/>
      <c r="B676" s="5"/>
      <c r="C676" s="5"/>
      <c r="D676" s="2"/>
      <c r="E676" s="2"/>
      <c r="F676" s="3"/>
      <c r="G676" s="2"/>
      <c r="H676" s="2"/>
      <c r="I676" s="2"/>
      <c r="J676" s="2"/>
      <c r="K676" s="2"/>
      <c r="L676" s="2" t="str">
        <f t="shared" si="22"/>
        <v xml:space="preserve"> </v>
      </c>
      <c r="M676" s="1" t="str">
        <f t="shared" si="23"/>
        <v/>
      </c>
    </row>
    <row r="677" spans="1:13" hidden="1" x14ac:dyDescent="0.25">
      <c r="A677" s="24"/>
      <c r="B677" s="5"/>
      <c r="C677" s="5"/>
      <c r="D677" s="2"/>
      <c r="E677" s="2"/>
      <c r="F677" s="3"/>
      <c r="G677" s="2"/>
      <c r="H677" s="2"/>
      <c r="I677" s="2"/>
      <c r="J677" s="2"/>
      <c r="K677" s="2"/>
      <c r="L677" s="2" t="str">
        <f t="shared" si="22"/>
        <v xml:space="preserve"> </v>
      </c>
      <c r="M677" s="1" t="str">
        <f t="shared" si="23"/>
        <v/>
      </c>
    </row>
    <row r="678" spans="1:13" hidden="1" x14ac:dyDescent="0.25">
      <c r="A678" s="24"/>
      <c r="B678" s="5"/>
      <c r="C678" s="5"/>
      <c r="D678" s="2"/>
      <c r="E678" s="2"/>
      <c r="F678" s="3"/>
      <c r="G678" s="2"/>
      <c r="H678" s="2"/>
      <c r="I678" s="2"/>
      <c r="J678" s="2"/>
      <c r="K678" s="2"/>
      <c r="L678" s="2" t="str">
        <f t="shared" si="22"/>
        <v xml:space="preserve"> </v>
      </c>
      <c r="M678" s="1" t="str">
        <f t="shared" si="23"/>
        <v/>
      </c>
    </row>
    <row r="679" spans="1:13" hidden="1" x14ac:dyDescent="0.25">
      <c r="A679" s="24"/>
      <c r="B679" s="5"/>
      <c r="C679" s="5"/>
      <c r="D679" s="2"/>
      <c r="E679" s="2"/>
      <c r="F679" s="3"/>
      <c r="G679" s="2"/>
      <c r="H679" s="2"/>
      <c r="I679" s="2"/>
      <c r="J679" s="2"/>
      <c r="K679" s="2"/>
      <c r="L679" s="2" t="str">
        <f t="shared" si="22"/>
        <v xml:space="preserve"> </v>
      </c>
      <c r="M679" s="1" t="str">
        <f t="shared" si="23"/>
        <v/>
      </c>
    </row>
    <row r="680" spans="1:13" hidden="1" x14ac:dyDescent="0.25">
      <c r="A680" s="24"/>
      <c r="B680" s="5"/>
      <c r="C680" s="5"/>
      <c r="D680" s="2"/>
      <c r="E680" s="2"/>
      <c r="F680" s="3"/>
      <c r="G680" s="2"/>
      <c r="H680" s="2"/>
      <c r="I680" s="2"/>
      <c r="J680" s="2"/>
      <c r="K680" s="2"/>
      <c r="L680" s="2" t="str">
        <f t="shared" si="22"/>
        <v xml:space="preserve"> </v>
      </c>
      <c r="M680" s="1" t="str">
        <f t="shared" si="23"/>
        <v/>
      </c>
    </row>
    <row r="681" spans="1:13" hidden="1" x14ac:dyDescent="0.25">
      <c r="A681" s="24"/>
      <c r="B681" s="5"/>
      <c r="C681" s="5"/>
      <c r="D681" s="2"/>
      <c r="E681" s="2"/>
      <c r="F681" s="3"/>
      <c r="G681" s="2"/>
      <c r="H681" s="2"/>
      <c r="I681" s="2"/>
      <c r="J681" s="2"/>
      <c r="K681" s="2"/>
      <c r="L681" s="2" t="str">
        <f t="shared" si="22"/>
        <v xml:space="preserve"> </v>
      </c>
      <c r="M681" s="1" t="str">
        <f t="shared" si="23"/>
        <v/>
      </c>
    </row>
    <row r="682" spans="1:13" hidden="1" x14ac:dyDescent="0.25">
      <c r="A682" s="24"/>
      <c r="B682" s="5"/>
      <c r="C682" s="5"/>
      <c r="D682" s="2"/>
      <c r="E682" s="2"/>
      <c r="F682" s="3"/>
      <c r="G682" s="2"/>
      <c r="H682" s="2"/>
      <c r="I682" s="2"/>
      <c r="J682" s="2"/>
      <c r="K682" s="2"/>
      <c r="L682" s="2" t="str">
        <f t="shared" si="22"/>
        <v xml:space="preserve"> </v>
      </c>
      <c r="M682" s="1" t="str">
        <f t="shared" si="23"/>
        <v/>
      </c>
    </row>
    <row r="683" spans="1:13" hidden="1" x14ac:dyDescent="0.25">
      <c r="A683" s="24"/>
      <c r="B683" s="5"/>
      <c r="C683" s="5"/>
      <c r="D683" s="2"/>
      <c r="E683" s="2"/>
      <c r="F683" s="3"/>
      <c r="G683" s="2"/>
      <c r="H683" s="2"/>
      <c r="I683" s="2"/>
      <c r="J683" s="2"/>
      <c r="K683" s="2"/>
      <c r="L683" s="2" t="str">
        <f t="shared" si="22"/>
        <v xml:space="preserve"> </v>
      </c>
      <c r="M683" s="1" t="str">
        <f t="shared" si="23"/>
        <v/>
      </c>
    </row>
    <row r="684" spans="1:13" hidden="1" x14ac:dyDescent="0.25">
      <c r="A684" s="24"/>
      <c r="B684" s="5"/>
      <c r="C684" s="5"/>
      <c r="D684" s="2"/>
      <c r="E684" s="2"/>
      <c r="F684" s="3"/>
      <c r="G684" s="2"/>
      <c r="H684" s="2"/>
      <c r="I684" s="2"/>
      <c r="J684" s="2"/>
      <c r="K684" s="2"/>
      <c r="L684" s="2" t="str">
        <f t="shared" si="22"/>
        <v xml:space="preserve"> </v>
      </c>
      <c r="M684" s="1" t="str">
        <f t="shared" si="23"/>
        <v/>
      </c>
    </row>
    <row r="685" spans="1:13" hidden="1" x14ac:dyDescent="0.25">
      <c r="A685" s="24"/>
      <c r="B685" s="5"/>
      <c r="C685" s="5"/>
      <c r="D685" s="2"/>
      <c r="E685" s="2"/>
      <c r="F685" s="3"/>
      <c r="G685" s="2"/>
      <c r="H685" s="2"/>
      <c r="I685" s="2"/>
      <c r="J685" s="2"/>
      <c r="K685" s="2"/>
      <c r="L685" s="2" t="str">
        <f t="shared" si="22"/>
        <v xml:space="preserve"> </v>
      </c>
      <c r="M685" s="1" t="str">
        <f t="shared" si="23"/>
        <v/>
      </c>
    </row>
    <row r="686" spans="1:13" hidden="1" x14ac:dyDescent="0.25">
      <c r="A686" s="24"/>
      <c r="B686" s="5"/>
      <c r="C686" s="5"/>
      <c r="D686" s="2"/>
      <c r="E686" s="2"/>
      <c r="F686" s="3"/>
      <c r="G686" s="2"/>
      <c r="H686" s="2"/>
      <c r="I686" s="2"/>
      <c r="J686" s="2"/>
      <c r="K686" s="2"/>
      <c r="L686" s="2" t="str">
        <f t="shared" si="22"/>
        <v xml:space="preserve"> </v>
      </c>
      <c r="M686" s="1" t="str">
        <f t="shared" si="23"/>
        <v/>
      </c>
    </row>
    <row r="687" spans="1:13" hidden="1" x14ac:dyDescent="0.25">
      <c r="A687" s="24"/>
      <c r="B687" s="5"/>
      <c r="C687" s="5"/>
      <c r="D687" s="2"/>
      <c r="E687" s="2"/>
      <c r="F687" s="3"/>
      <c r="G687" s="2"/>
      <c r="H687" s="2"/>
      <c r="I687" s="2"/>
      <c r="J687" s="2"/>
      <c r="K687" s="2"/>
      <c r="L687" s="2" t="str">
        <f t="shared" si="22"/>
        <v xml:space="preserve"> </v>
      </c>
      <c r="M687" s="1" t="str">
        <f t="shared" si="23"/>
        <v/>
      </c>
    </row>
    <row r="688" spans="1:13" hidden="1" x14ac:dyDescent="0.25">
      <c r="A688" s="24"/>
      <c r="B688" s="5"/>
      <c r="C688" s="5"/>
      <c r="D688" s="2"/>
      <c r="E688" s="2"/>
      <c r="F688" s="3"/>
      <c r="G688" s="2"/>
      <c r="H688" s="2"/>
      <c r="I688" s="2"/>
      <c r="J688" s="2"/>
      <c r="K688" s="2"/>
      <c r="L688" s="2" t="str">
        <f t="shared" si="22"/>
        <v xml:space="preserve"> </v>
      </c>
      <c r="M688" s="1" t="str">
        <f t="shared" si="23"/>
        <v/>
      </c>
    </row>
    <row r="689" spans="1:13" hidden="1" x14ac:dyDescent="0.25">
      <c r="A689" s="24"/>
      <c r="B689" s="5"/>
      <c r="C689" s="5"/>
      <c r="D689" s="2"/>
      <c r="E689" s="2"/>
      <c r="F689" s="3"/>
      <c r="G689" s="2"/>
      <c r="H689" s="2"/>
      <c r="I689" s="2"/>
      <c r="J689" s="2"/>
      <c r="K689" s="2"/>
      <c r="L689" s="2" t="str">
        <f t="shared" si="22"/>
        <v xml:space="preserve"> </v>
      </c>
      <c r="M689" s="1" t="str">
        <f t="shared" si="23"/>
        <v/>
      </c>
    </row>
    <row r="690" spans="1:13" hidden="1" x14ac:dyDescent="0.25">
      <c r="A690" s="24"/>
      <c r="B690" s="5"/>
      <c r="C690" s="5"/>
      <c r="D690" s="2"/>
      <c r="E690" s="2"/>
      <c r="F690" s="3"/>
      <c r="G690" s="2"/>
      <c r="H690" s="2"/>
      <c r="I690" s="2"/>
      <c r="J690" s="2"/>
      <c r="K690" s="2"/>
      <c r="L690" s="2" t="str">
        <f t="shared" si="22"/>
        <v xml:space="preserve"> </v>
      </c>
      <c r="M690" s="1" t="str">
        <f t="shared" si="23"/>
        <v/>
      </c>
    </row>
    <row r="691" spans="1:13" hidden="1" x14ac:dyDescent="0.25">
      <c r="A691" s="24"/>
      <c r="B691" s="5"/>
      <c r="C691" s="5"/>
      <c r="D691" s="2"/>
      <c r="E691" s="2"/>
      <c r="F691" s="3"/>
      <c r="G691" s="2"/>
      <c r="H691" s="2"/>
      <c r="I691" s="2"/>
      <c r="J691" s="2"/>
      <c r="K691" s="2"/>
      <c r="L691" s="2" t="str">
        <f t="shared" si="22"/>
        <v xml:space="preserve"> </v>
      </c>
      <c r="M691" s="1" t="str">
        <f t="shared" si="23"/>
        <v/>
      </c>
    </row>
    <row r="692" spans="1:13" hidden="1" x14ac:dyDescent="0.25">
      <c r="A692" s="24"/>
      <c r="B692" s="5"/>
      <c r="C692" s="5"/>
      <c r="D692" s="2"/>
      <c r="E692" s="2"/>
      <c r="F692" s="3"/>
      <c r="G692" s="2"/>
      <c r="H692" s="2"/>
      <c r="I692" s="2"/>
      <c r="J692" s="2"/>
      <c r="K692" s="2"/>
      <c r="L692" s="2" t="str">
        <f t="shared" ref="L692:L755" si="24">B692&amp;" "&amp;C692</f>
        <v xml:space="preserve"> </v>
      </c>
      <c r="M692" s="1" t="str">
        <f t="shared" ref="M692:M755" si="25">IF(ISBLANK(F692),"",IF(F692&lt;4,CHOOSE(F692,3,2,1),0)+G692*2+H692+1)</f>
        <v/>
      </c>
    </row>
    <row r="693" spans="1:13" hidden="1" x14ac:dyDescent="0.25">
      <c r="A693" s="24"/>
      <c r="B693" s="5"/>
      <c r="C693" s="5"/>
      <c r="D693" s="2"/>
      <c r="E693" s="2"/>
      <c r="F693" s="3"/>
      <c r="G693" s="2"/>
      <c r="H693" s="2"/>
      <c r="I693" s="2"/>
      <c r="J693" s="2"/>
      <c r="K693" s="2"/>
      <c r="L693" s="2" t="str">
        <f t="shared" si="24"/>
        <v xml:space="preserve"> </v>
      </c>
      <c r="M693" s="1" t="str">
        <f t="shared" si="25"/>
        <v/>
      </c>
    </row>
    <row r="694" spans="1:13" hidden="1" x14ac:dyDescent="0.25">
      <c r="A694" s="24"/>
      <c r="B694" s="5"/>
      <c r="C694" s="5"/>
      <c r="D694" s="2"/>
      <c r="E694" s="2"/>
      <c r="F694" s="3"/>
      <c r="G694" s="2"/>
      <c r="H694" s="2"/>
      <c r="I694" s="2"/>
      <c r="J694" s="2"/>
      <c r="K694" s="2"/>
      <c r="L694" s="2" t="str">
        <f t="shared" si="24"/>
        <v xml:space="preserve"> </v>
      </c>
      <c r="M694" s="1" t="str">
        <f t="shared" si="25"/>
        <v/>
      </c>
    </row>
    <row r="695" spans="1:13" hidden="1" x14ac:dyDescent="0.25">
      <c r="A695" s="24"/>
      <c r="B695" s="5"/>
      <c r="C695" s="5"/>
      <c r="D695" s="2"/>
      <c r="E695" s="2"/>
      <c r="F695" s="3"/>
      <c r="G695" s="2"/>
      <c r="H695" s="2"/>
      <c r="I695" s="2"/>
      <c r="J695" s="2"/>
      <c r="K695" s="2"/>
      <c r="L695" s="2" t="str">
        <f t="shared" si="24"/>
        <v xml:space="preserve"> </v>
      </c>
      <c r="M695" s="1" t="str">
        <f t="shared" si="25"/>
        <v/>
      </c>
    </row>
    <row r="696" spans="1:13" hidden="1" x14ac:dyDescent="0.25">
      <c r="A696" s="24"/>
      <c r="B696" s="5"/>
      <c r="C696" s="5"/>
      <c r="D696" s="2"/>
      <c r="E696" s="2"/>
      <c r="F696" s="3"/>
      <c r="G696" s="2"/>
      <c r="H696" s="2"/>
      <c r="I696" s="2"/>
      <c r="J696" s="2"/>
      <c r="K696" s="2"/>
      <c r="L696" s="2" t="str">
        <f t="shared" si="24"/>
        <v xml:space="preserve"> </v>
      </c>
      <c r="M696" s="1" t="str">
        <f t="shared" si="25"/>
        <v/>
      </c>
    </row>
    <row r="697" spans="1:13" hidden="1" x14ac:dyDescent="0.25">
      <c r="A697" s="24"/>
      <c r="B697" s="5"/>
      <c r="C697" s="5"/>
      <c r="D697" s="2"/>
      <c r="E697" s="2"/>
      <c r="F697" s="3"/>
      <c r="G697" s="2"/>
      <c r="H697" s="2"/>
      <c r="I697" s="2"/>
      <c r="J697" s="2"/>
      <c r="K697" s="2"/>
      <c r="L697" s="2" t="str">
        <f t="shared" si="24"/>
        <v xml:space="preserve"> </v>
      </c>
      <c r="M697" s="1" t="str">
        <f t="shared" si="25"/>
        <v/>
      </c>
    </row>
    <row r="698" spans="1:13" hidden="1" x14ac:dyDescent="0.25">
      <c r="A698" s="24"/>
      <c r="B698" s="5"/>
      <c r="C698" s="5"/>
      <c r="D698" s="2"/>
      <c r="E698" s="2"/>
      <c r="F698" s="3"/>
      <c r="G698" s="2"/>
      <c r="H698" s="2"/>
      <c r="I698" s="2"/>
      <c r="J698" s="2"/>
      <c r="K698" s="2"/>
      <c r="L698" s="2" t="str">
        <f t="shared" si="24"/>
        <v xml:space="preserve"> </v>
      </c>
      <c r="M698" s="1" t="str">
        <f t="shared" si="25"/>
        <v/>
      </c>
    </row>
    <row r="699" spans="1:13" hidden="1" x14ac:dyDescent="0.25">
      <c r="A699" s="24"/>
      <c r="B699" s="5"/>
      <c r="C699" s="5"/>
      <c r="D699" s="2"/>
      <c r="E699" s="2"/>
      <c r="F699" s="3"/>
      <c r="G699" s="2"/>
      <c r="H699" s="2"/>
      <c r="I699" s="2"/>
      <c r="J699" s="2"/>
      <c r="K699" s="2"/>
      <c r="L699" s="2" t="str">
        <f t="shared" si="24"/>
        <v xml:space="preserve"> </v>
      </c>
      <c r="M699" s="1" t="str">
        <f t="shared" si="25"/>
        <v/>
      </c>
    </row>
    <row r="700" spans="1:13" hidden="1" x14ac:dyDescent="0.25">
      <c r="A700" s="24"/>
      <c r="B700" s="5"/>
      <c r="C700" s="5"/>
      <c r="D700" s="2"/>
      <c r="E700" s="2"/>
      <c r="F700" s="3"/>
      <c r="G700" s="2"/>
      <c r="H700" s="2"/>
      <c r="I700" s="2"/>
      <c r="J700" s="2"/>
      <c r="K700" s="2"/>
      <c r="L700" s="2" t="str">
        <f t="shared" si="24"/>
        <v xml:space="preserve"> </v>
      </c>
      <c r="M700" s="1" t="str">
        <f t="shared" si="25"/>
        <v/>
      </c>
    </row>
    <row r="701" spans="1:13" hidden="1" x14ac:dyDescent="0.25">
      <c r="A701" s="24"/>
      <c r="B701" s="5"/>
      <c r="C701" s="5"/>
      <c r="D701" s="2"/>
      <c r="E701" s="2"/>
      <c r="F701" s="3"/>
      <c r="G701" s="2"/>
      <c r="H701" s="2"/>
      <c r="I701" s="2"/>
      <c r="J701" s="2"/>
      <c r="K701" s="2"/>
      <c r="L701" s="2" t="str">
        <f t="shared" si="24"/>
        <v xml:space="preserve"> </v>
      </c>
      <c r="M701" s="1" t="str">
        <f t="shared" si="25"/>
        <v/>
      </c>
    </row>
    <row r="702" spans="1:13" hidden="1" x14ac:dyDescent="0.25">
      <c r="A702" s="24"/>
      <c r="B702" s="5"/>
      <c r="C702" s="5"/>
      <c r="D702" s="2"/>
      <c r="E702" s="2"/>
      <c r="F702" s="3"/>
      <c r="G702" s="2"/>
      <c r="H702" s="2"/>
      <c r="I702" s="2"/>
      <c r="J702" s="2"/>
      <c r="K702" s="2"/>
      <c r="L702" s="2" t="str">
        <f t="shared" si="24"/>
        <v xml:space="preserve"> </v>
      </c>
      <c r="M702" s="1" t="str">
        <f t="shared" si="25"/>
        <v/>
      </c>
    </row>
    <row r="703" spans="1:13" hidden="1" x14ac:dyDescent="0.25">
      <c r="A703" s="24"/>
      <c r="B703" s="5"/>
      <c r="C703" s="5"/>
      <c r="D703" s="2"/>
      <c r="E703" s="2"/>
      <c r="F703" s="3"/>
      <c r="G703" s="2"/>
      <c r="H703" s="2"/>
      <c r="I703" s="2"/>
      <c r="J703" s="2"/>
      <c r="K703" s="2"/>
      <c r="L703" s="2" t="str">
        <f t="shared" si="24"/>
        <v xml:space="preserve"> </v>
      </c>
      <c r="M703" s="1" t="str">
        <f t="shared" si="25"/>
        <v/>
      </c>
    </row>
    <row r="704" spans="1:13" hidden="1" x14ac:dyDescent="0.25">
      <c r="A704" s="24"/>
      <c r="B704" s="5"/>
      <c r="C704" s="5"/>
      <c r="D704" s="2"/>
      <c r="E704" s="2"/>
      <c r="F704" s="3"/>
      <c r="G704" s="2"/>
      <c r="H704" s="2"/>
      <c r="I704" s="2"/>
      <c r="J704" s="2"/>
      <c r="K704" s="2"/>
      <c r="L704" s="2" t="str">
        <f t="shared" si="24"/>
        <v xml:space="preserve"> </v>
      </c>
      <c r="M704" s="1" t="str">
        <f t="shared" si="25"/>
        <v/>
      </c>
    </row>
    <row r="705" spans="1:13" hidden="1" x14ac:dyDescent="0.25">
      <c r="A705" s="24"/>
      <c r="B705" s="5"/>
      <c r="C705" s="5"/>
      <c r="D705" s="2"/>
      <c r="E705" s="2"/>
      <c r="F705" s="3"/>
      <c r="G705" s="2"/>
      <c r="H705" s="2"/>
      <c r="I705" s="2"/>
      <c r="J705" s="2"/>
      <c r="K705" s="2"/>
      <c r="L705" s="2" t="str">
        <f t="shared" si="24"/>
        <v xml:space="preserve"> </v>
      </c>
      <c r="M705" s="1" t="str">
        <f t="shared" si="25"/>
        <v/>
      </c>
    </row>
    <row r="706" spans="1:13" hidden="1" x14ac:dyDescent="0.25">
      <c r="A706" s="24"/>
      <c r="B706" s="5"/>
      <c r="C706" s="5"/>
      <c r="D706" s="2"/>
      <c r="E706" s="2"/>
      <c r="F706" s="3"/>
      <c r="G706" s="2"/>
      <c r="H706" s="2"/>
      <c r="I706" s="2"/>
      <c r="J706" s="2"/>
      <c r="K706" s="2"/>
      <c r="L706" s="2" t="str">
        <f t="shared" si="24"/>
        <v xml:space="preserve"> </v>
      </c>
      <c r="M706" s="1" t="str">
        <f t="shared" si="25"/>
        <v/>
      </c>
    </row>
    <row r="707" spans="1:13" hidden="1" x14ac:dyDescent="0.25">
      <c r="A707" s="24"/>
      <c r="B707" s="5"/>
      <c r="C707" s="5"/>
      <c r="D707" s="2"/>
      <c r="E707" s="2"/>
      <c r="F707" s="3"/>
      <c r="G707" s="2"/>
      <c r="H707" s="2"/>
      <c r="I707" s="2"/>
      <c r="J707" s="2"/>
      <c r="K707" s="2"/>
      <c r="L707" s="2" t="str">
        <f t="shared" si="24"/>
        <v xml:space="preserve"> </v>
      </c>
      <c r="M707" s="1" t="str">
        <f t="shared" si="25"/>
        <v/>
      </c>
    </row>
    <row r="708" spans="1:13" hidden="1" x14ac:dyDescent="0.25">
      <c r="A708" s="24"/>
      <c r="B708" s="5"/>
      <c r="C708" s="5"/>
      <c r="D708" s="2"/>
      <c r="E708" s="2"/>
      <c r="F708" s="3"/>
      <c r="G708" s="2"/>
      <c r="H708" s="2"/>
      <c r="I708" s="2"/>
      <c r="J708" s="2"/>
      <c r="K708" s="2"/>
      <c r="L708" s="2" t="str">
        <f t="shared" si="24"/>
        <v xml:space="preserve"> </v>
      </c>
      <c r="M708" s="1" t="str">
        <f t="shared" si="25"/>
        <v/>
      </c>
    </row>
    <row r="709" spans="1:13" hidden="1" x14ac:dyDescent="0.25">
      <c r="A709" s="24"/>
      <c r="B709" s="5"/>
      <c r="C709" s="5"/>
      <c r="D709" s="2"/>
      <c r="E709" s="2"/>
      <c r="F709" s="3"/>
      <c r="G709" s="2"/>
      <c r="H709" s="2"/>
      <c r="I709" s="2"/>
      <c r="J709" s="2"/>
      <c r="K709" s="2"/>
      <c r="L709" s="2" t="str">
        <f t="shared" si="24"/>
        <v xml:space="preserve"> </v>
      </c>
      <c r="M709" s="1" t="str">
        <f t="shared" si="25"/>
        <v/>
      </c>
    </row>
    <row r="710" spans="1:13" hidden="1" x14ac:dyDescent="0.25">
      <c r="A710" s="24"/>
      <c r="B710" s="5"/>
      <c r="C710" s="5"/>
      <c r="D710" s="2"/>
      <c r="E710" s="2"/>
      <c r="F710" s="3"/>
      <c r="G710" s="2"/>
      <c r="H710" s="2"/>
      <c r="I710" s="2"/>
      <c r="J710" s="2"/>
      <c r="K710" s="2"/>
      <c r="L710" s="2" t="str">
        <f t="shared" si="24"/>
        <v xml:space="preserve"> </v>
      </c>
      <c r="M710" s="1" t="str">
        <f t="shared" si="25"/>
        <v/>
      </c>
    </row>
    <row r="711" spans="1:13" hidden="1" x14ac:dyDescent="0.25">
      <c r="A711" s="24"/>
      <c r="B711" s="5"/>
      <c r="C711" s="5"/>
      <c r="D711" s="2"/>
      <c r="E711" s="2"/>
      <c r="F711" s="3"/>
      <c r="G711" s="2"/>
      <c r="H711" s="2"/>
      <c r="I711" s="2"/>
      <c r="J711" s="2"/>
      <c r="K711" s="2"/>
      <c r="L711" s="2" t="str">
        <f t="shared" si="24"/>
        <v xml:space="preserve"> </v>
      </c>
      <c r="M711" s="1" t="str">
        <f t="shared" si="25"/>
        <v/>
      </c>
    </row>
    <row r="712" spans="1:13" hidden="1" x14ac:dyDescent="0.25">
      <c r="A712" s="24"/>
      <c r="B712" s="5"/>
      <c r="C712" s="5"/>
      <c r="D712" s="2"/>
      <c r="E712" s="2"/>
      <c r="F712" s="3"/>
      <c r="G712" s="2"/>
      <c r="H712" s="2"/>
      <c r="I712" s="2"/>
      <c r="J712" s="2"/>
      <c r="K712" s="2"/>
      <c r="L712" s="2" t="str">
        <f t="shared" si="24"/>
        <v xml:space="preserve"> </v>
      </c>
      <c r="M712" s="1" t="str">
        <f t="shared" si="25"/>
        <v/>
      </c>
    </row>
    <row r="713" spans="1:13" hidden="1" x14ac:dyDescent="0.25">
      <c r="A713" s="24"/>
      <c r="B713" s="5"/>
      <c r="C713" s="5"/>
      <c r="D713" s="2"/>
      <c r="E713" s="2"/>
      <c r="F713" s="3"/>
      <c r="G713" s="2"/>
      <c r="H713" s="2"/>
      <c r="I713" s="2"/>
      <c r="J713" s="2"/>
      <c r="K713" s="2"/>
      <c r="L713" s="2" t="str">
        <f t="shared" si="24"/>
        <v xml:space="preserve"> </v>
      </c>
      <c r="M713" s="1" t="str">
        <f t="shared" si="25"/>
        <v/>
      </c>
    </row>
    <row r="714" spans="1:13" hidden="1" x14ac:dyDescent="0.25">
      <c r="A714" s="24"/>
      <c r="B714" s="5"/>
      <c r="C714" s="5"/>
      <c r="D714" s="2"/>
      <c r="E714" s="2"/>
      <c r="F714" s="3"/>
      <c r="G714" s="2"/>
      <c r="H714" s="2"/>
      <c r="I714" s="2"/>
      <c r="J714" s="2"/>
      <c r="K714" s="2"/>
      <c r="L714" s="2" t="str">
        <f t="shared" si="24"/>
        <v xml:space="preserve"> </v>
      </c>
      <c r="M714" s="1" t="str">
        <f t="shared" si="25"/>
        <v/>
      </c>
    </row>
    <row r="715" spans="1:13" hidden="1" x14ac:dyDescent="0.25">
      <c r="A715" s="24"/>
      <c r="B715" s="5"/>
      <c r="C715" s="5"/>
      <c r="D715" s="2"/>
      <c r="E715" s="2"/>
      <c r="F715" s="3"/>
      <c r="G715" s="2"/>
      <c r="H715" s="2"/>
      <c r="I715" s="2"/>
      <c r="J715" s="2"/>
      <c r="K715" s="2"/>
      <c r="L715" s="2" t="str">
        <f t="shared" si="24"/>
        <v xml:space="preserve"> </v>
      </c>
      <c r="M715" s="1" t="str">
        <f t="shared" si="25"/>
        <v/>
      </c>
    </row>
    <row r="716" spans="1:13" hidden="1" x14ac:dyDescent="0.25">
      <c r="A716" s="24"/>
      <c r="B716" s="5"/>
      <c r="C716" s="5"/>
      <c r="D716" s="2"/>
      <c r="E716" s="2"/>
      <c r="F716" s="3"/>
      <c r="G716" s="2"/>
      <c r="H716" s="2"/>
      <c r="I716" s="2"/>
      <c r="J716" s="2"/>
      <c r="K716" s="2"/>
      <c r="L716" s="2" t="str">
        <f t="shared" si="24"/>
        <v xml:space="preserve"> </v>
      </c>
      <c r="M716" s="1" t="str">
        <f t="shared" si="25"/>
        <v/>
      </c>
    </row>
    <row r="717" spans="1:13" hidden="1" x14ac:dyDescent="0.25">
      <c r="A717" s="24"/>
      <c r="B717" s="5"/>
      <c r="C717" s="5"/>
      <c r="D717" s="2"/>
      <c r="E717" s="2"/>
      <c r="F717" s="3"/>
      <c r="G717" s="2"/>
      <c r="H717" s="2"/>
      <c r="I717" s="2"/>
      <c r="J717" s="2"/>
      <c r="K717" s="2"/>
      <c r="L717" s="2" t="str">
        <f t="shared" si="24"/>
        <v xml:space="preserve"> </v>
      </c>
      <c r="M717" s="1" t="str">
        <f t="shared" si="25"/>
        <v/>
      </c>
    </row>
    <row r="718" spans="1:13" hidden="1" x14ac:dyDescent="0.25">
      <c r="A718" s="24"/>
      <c r="B718" s="5"/>
      <c r="C718" s="5"/>
      <c r="D718" s="2"/>
      <c r="E718" s="2"/>
      <c r="F718" s="3"/>
      <c r="G718" s="2"/>
      <c r="H718" s="2"/>
      <c r="I718" s="2"/>
      <c r="J718" s="2"/>
      <c r="K718" s="2"/>
      <c r="L718" s="2" t="str">
        <f t="shared" si="24"/>
        <v xml:space="preserve"> </v>
      </c>
      <c r="M718" s="1" t="str">
        <f t="shared" si="25"/>
        <v/>
      </c>
    </row>
    <row r="719" spans="1:13" hidden="1" x14ac:dyDescent="0.25">
      <c r="A719" s="24"/>
      <c r="B719" s="5"/>
      <c r="C719" s="5"/>
      <c r="D719" s="2"/>
      <c r="E719" s="2"/>
      <c r="F719" s="3"/>
      <c r="G719" s="2"/>
      <c r="H719" s="2"/>
      <c r="I719" s="2"/>
      <c r="J719" s="2"/>
      <c r="K719" s="2"/>
      <c r="L719" s="2" t="str">
        <f t="shared" si="24"/>
        <v xml:space="preserve"> </v>
      </c>
      <c r="M719" s="1" t="str">
        <f t="shared" si="25"/>
        <v/>
      </c>
    </row>
    <row r="720" spans="1:13" hidden="1" x14ac:dyDescent="0.25">
      <c r="A720" s="24"/>
      <c r="B720" s="5"/>
      <c r="C720" s="5"/>
      <c r="D720" s="2"/>
      <c r="E720" s="2"/>
      <c r="F720" s="3"/>
      <c r="G720" s="2"/>
      <c r="H720" s="2"/>
      <c r="I720" s="2"/>
      <c r="J720" s="2"/>
      <c r="K720" s="2"/>
      <c r="L720" s="2" t="str">
        <f t="shared" si="24"/>
        <v xml:space="preserve"> </v>
      </c>
      <c r="M720" s="1" t="str">
        <f t="shared" si="25"/>
        <v/>
      </c>
    </row>
    <row r="721" spans="1:13" hidden="1" x14ac:dyDescent="0.25">
      <c r="A721" s="24"/>
      <c r="B721" s="5"/>
      <c r="C721" s="5"/>
      <c r="D721" s="2"/>
      <c r="E721" s="2"/>
      <c r="F721" s="3"/>
      <c r="G721" s="2"/>
      <c r="H721" s="2"/>
      <c r="I721" s="2"/>
      <c r="J721" s="2"/>
      <c r="K721" s="2"/>
      <c r="L721" s="2" t="str">
        <f t="shared" si="24"/>
        <v xml:space="preserve"> </v>
      </c>
      <c r="M721" s="1" t="str">
        <f t="shared" si="25"/>
        <v/>
      </c>
    </row>
    <row r="722" spans="1:13" hidden="1" x14ac:dyDescent="0.25">
      <c r="A722" s="24"/>
      <c r="B722" s="5"/>
      <c r="C722" s="5"/>
      <c r="D722" s="2"/>
      <c r="E722" s="2"/>
      <c r="F722" s="3"/>
      <c r="G722" s="2"/>
      <c r="H722" s="2"/>
      <c r="I722" s="2"/>
      <c r="J722" s="2"/>
      <c r="K722" s="2"/>
      <c r="L722" s="2" t="str">
        <f t="shared" si="24"/>
        <v xml:space="preserve"> </v>
      </c>
      <c r="M722" s="1" t="str">
        <f t="shared" si="25"/>
        <v/>
      </c>
    </row>
    <row r="723" spans="1:13" hidden="1" x14ac:dyDescent="0.25">
      <c r="A723" s="24"/>
      <c r="B723" s="5"/>
      <c r="C723" s="5"/>
      <c r="D723" s="2"/>
      <c r="E723" s="2"/>
      <c r="F723" s="3"/>
      <c r="G723" s="2"/>
      <c r="H723" s="2"/>
      <c r="I723" s="2"/>
      <c r="J723" s="2"/>
      <c r="K723" s="2"/>
      <c r="L723" s="2" t="str">
        <f t="shared" si="24"/>
        <v xml:space="preserve"> </v>
      </c>
      <c r="M723" s="1" t="str">
        <f t="shared" si="25"/>
        <v/>
      </c>
    </row>
    <row r="724" spans="1:13" hidden="1" x14ac:dyDescent="0.25">
      <c r="A724" s="24"/>
      <c r="B724" s="5"/>
      <c r="C724" s="5"/>
      <c r="D724" s="2"/>
      <c r="E724" s="2"/>
      <c r="F724" s="3"/>
      <c r="G724" s="2"/>
      <c r="H724" s="2"/>
      <c r="I724" s="2"/>
      <c r="J724" s="2"/>
      <c r="K724" s="2"/>
      <c r="L724" s="2" t="str">
        <f t="shared" si="24"/>
        <v xml:space="preserve"> </v>
      </c>
      <c r="M724" s="1" t="str">
        <f t="shared" si="25"/>
        <v/>
      </c>
    </row>
    <row r="725" spans="1:13" hidden="1" x14ac:dyDescent="0.25">
      <c r="A725" s="24"/>
      <c r="B725" s="5"/>
      <c r="C725" s="5"/>
      <c r="D725" s="2"/>
      <c r="E725" s="2"/>
      <c r="F725" s="3"/>
      <c r="G725" s="2"/>
      <c r="H725" s="2"/>
      <c r="I725" s="2"/>
      <c r="J725" s="2"/>
      <c r="K725" s="2"/>
      <c r="L725" s="2" t="str">
        <f t="shared" si="24"/>
        <v xml:space="preserve"> </v>
      </c>
      <c r="M725" s="1" t="str">
        <f t="shared" si="25"/>
        <v/>
      </c>
    </row>
    <row r="726" spans="1:13" hidden="1" x14ac:dyDescent="0.25">
      <c r="A726" s="24"/>
      <c r="B726" s="5"/>
      <c r="C726" s="5"/>
      <c r="D726" s="2"/>
      <c r="E726" s="2"/>
      <c r="F726" s="3"/>
      <c r="G726" s="2"/>
      <c r="H726" s="2"/>
      <c r="I726" s="2"/>
      <c r="J726" s="2"/>
      <c r="K726" s="2"/>
      <c r="L726" s="2" t="str">
        <f t="shared" si="24"/>
        <v xml:space="preserve"> </v>
      </c>
      <c r="M726" s="1" t="str">
        <f t="shared" si="25"/>
        <v/>
      </c>
    </row>
    <row r="727" spans="1:13" hidden="1" x14ac:dyDescent="0.25">
      <c r="A727" s="24"/>
      <c r="B727" s="5"/>
      <c r="C727" s="5"/>
      <c r="D727" s="2"/>
      <c r="E727" s="2"/>
      <c r="F727" s="3"/>
      <c r="G727" s="2"/>
      <c r="H727" s="2"/>
      <c r="I727" s="2"/>
      <c r="J727" s="2"/>
      <c r="K727" s="2"/>
      <c r="L727" s="2" t="str">
        <f t="shared" si="24"/>
        <v xml:space="preserve"> </v>
      </c>
      <c r="M727" s="1" t="str">
        <f t="shared" si="25"/>
        <v/>
      </c>
    </row>
    <row r="728" spans="1:13" hidden="1" x14ac:dyDescent="0.25">
      <c r="A728" s="24"/>
      <c r="B728" s="5"/>
      <c r="C728" s="5"/>
      <c r="D728" s="2"/>
      <c r="E728" s="2"/>
      <c r="F728" s="3"/>
      <c r="G728" s="2"/>
      <c r="H728" s="2"/>
      <c r="I728" s="2"/>
      <c r="J728" s="2"/>
      <c r="K728" s="2"/>
      <c r="L728" s="2" t="str">
        <f t="shared" si="24"/>
        <v xml:space="preserve"> </v>
      </c>
      <c r="M728" s="1" t="str">
        <f t="shared" si="25"/>
        <v/>
      </c>
    </row>
    <row r="729" spans="1:13" hidden="1" x14ac:dyDescent="0.25">
      <c r="A729" s="24"/>
      <c r="B729" s="5"/>
      <c r="C729" s="5"/>
      <c r="D729" s="2"/>
      <c r="E729" s="2"/>
      <c r="F729" s="3"/>
      <c r="G729" s="2"/>
      <c r="H729" s="2"/>
      <c r="I729" s="2"/>
      <c r="J729" s="2"/>
      <c r="K729" s="2"/>
      <c r="L729" s="2" t="str">
        <f t="shared" si="24"/>
        <v xml:space="preserve"> </v>
      </c>
      <c r="M729" s="1" t="str">
        <f t="shared" si="25"/>
        <v/>
      </c>
    </row>
    <row r="730" spans="1:13" hidden="1" x14ac:dyDescent="0.25">
      <c r="A730" s="24"/>
      <c r="B730" s="5"/>
      <c r="C730" s="5"/>
      <c r="D730" s="2"/>
      <c r="E730" s="2"/>
      <c r="F730" s="3"/>
      <c r="G730" s="2"/>
      <c r="H730" s="2"/>
      <c r="I730" s="2"/>
      <c r="J730" s="2"/>
      <c r="K730" s="2"/>
      <c r="L730" s="2" t="str">
        <f t="shared" si="24"/>
        <v xml:space="preserve"> </v>
      </c>
      <c r="M730" s="1" t="str">
        <f t="shared" si="25"/>
        <v/>
      </c>
    </row>
    <row r="731" spans="1:13" hidden="1" x14ac:dyDescent="0.25">
      <c r="A731" s="24"/>
      <c r="B731" s="5"/>
      <c r="C731" s="5"/>
      <c r="D731" s="2"/>
      <c r="E731" s="2"/>
      <c r="F731" s="3"/>
      <c r="G731" s="2"/>
      <c r="H731" s="2"/>
      <c r="I731" s="2"/>
      <c r="J731" s="2"/>
      <c r="K731" s="2"/>
      <c r="L731" s="2" t="str">
        <f t="shared" si="24"/>
        <v xml:space="preserve"> </v>
      </c>
      <c r="M731" s="1" t="str">
        <f t="shared" si="25"/>
        <v/>
      </c>
    </row>
    <row r="732" spans="1:13" hidden="1" x14ac:dyDescent="0.25">
      <c r="A732" s="24"/>
      <c r="B732" s="5"/>
      <c r="C732" s="5"/>
      <c r="D732" s="2"/>
      <c r="E732" s="2"/>
      <c r="F732" s="3"/>
      <c r="G732" s="2"/>
      <c r="H732" s="2"/>
      <c r="I732" s="2"/>
      <c r="J732" s="2"/>
      <c r="K732" s="2"/>
      <c r="L732" s="2" t="str">
        <f t="shared" si="24"/>
        <v xml:space="preserve"> </v>
      </c>
      <c r="M732" s="1" t="str">
        <f t="shared" si="25"/>
        <v/>
      </c>
    </row>
    <row r="733" spans="1:13" hidden="1" x14ac:dyDescent="0.25">
      <c r="A733" s="24"/>
      <c r="B733" s="5"/>
      <c r="C733" s="5"/>
      <c r="D733" s="2"/>
      <c r="E733" s="2"/>
      <c r="F733" s="3"/>
      <c r="G733" s="2"/>
      <c r="H733" s="2"/>
      <c r="I733" s="2"/>
      <c r="J733" s="2"/>
      <c r="K733" s="2"/>
      <c r="L733" s="2" t="str">
        <f t="shared" si="24"/>
        <v xml:space="preserve"> </v>
      </c>
      <c r="M733" s="1" t="str">
        <f t="shared" si="25"/>
        <v/>
      </c>
    </row>
    <row r="734" spans="1:13" hidden="1" x14ac:dyDescent="0.25">
      <c r="A734" s="24"/>
      <c r="B734" s="5"/>
      <c r="C734" s="5"/>
      <c r="D734" s="2"/>
      <c r="E734" s="2"/>
      <c r="F734" s="3"/>
      <c r="G734" s="2"/>
      <c r="H734" s="2"/>
      <c r="I734" s="2"/>
      <c r="J734" s="2"/>
      <c r="K734" s="2"/>
      <c r="L734" s="2" t="str">
        <f t="shared" si="24"/>
        <v xml:space="preserve"> </v>
      </c>
      <c r="M734" s="1" t="str">
        <f t="shared" si="25"/>
        <v/>
      </c>
    </row>
    <row r="735" spans="1:13" hidden="1" x14ac:dyDescent="0.25">
      <c r="A735" s="24"/>
      <c r="B735" s="5"/>
      <c r="C735" s="5"/>
      <c r="D735" s="2"/>
      <c r="E735" s="2"/>
      <c r="F735" s="3"/>
      <c r="G735" s="2"/>
      <c r="H735" s="2"/>
      <c r="I735" s="2"/>
      <c r="J735" s="2"/>
      <c r="K735" s="2"/>
      <c r="L735" s="2" t="str">
        <f t="shared" si="24"/>
        <v xml:space="preserve"> </v>
      </c>
      <c r="M735" s="1" t="str">
        <f t="shared" si="25"/>
        <v/>
      </c>
    </row>
    <row r="736" spans="1:13" hidden="1" x14ac:dyDescent="0.25">
      <c r="A736" s="24"/>
      <c r="B736" s="5"/>
      <c r="C736" s="5"/>
      <c r="D736" s="2"/>
      <c r="E736" s="2"/>
      <c r="F736" s="3"/>
      <c r="G736" s="2"/>
      <c r="H736" s="2"/>
      <c r="I736" s="2"/>
      <c r="J736" s="2"/>
      <c r="K736" s="2"/>
      <c r="L736" s="2" t="str">
        <f t="shared" si="24"/>
        <v xml:space="preserve"> </v>
      </c>
      <c r="M736" s="1" t="str">
        <f t="shared" si="25"/>
        <v/>
      </c>
    </row>
    <row r="737" spans="1:13" hidden="1" x14ac:dyDescent="0.25">
      <c r="A737" s="24"/>
      <c r="B737" s="5"/>
      <c r="C737" s="5"/>
      <c r="D737" s="2"/>
      <c r="E737" s="2"/>
      <c r="F737" s="3"/>
      <c r="G737" s="2"/>
      <c r="H737" s="2"/>
      <c r="I737" s="2"/>
      <c r="J737" s="2"/>
      <c r="K737" s="2"/>
      <c r="L737" s="2" t="str">
        <f t="shared" si="24"/>
        <v xml:space="preserve"> </v>
      </c>
      <c r="M737" s="1" t="str">
        <f t="shared" si="25"/>
        <v/>
      </c>
    </row>
    <row r="738" spans="1:13" hidden="1" x14ac:dyDescent="0.25">
      <c r="A738" s="24"/>
      <c r="B738" s="5"/>
      <c r="C738" s="5"/>
      <c r="D738" s="2"/>
      <c r="E738" s="2"/>
      <c r="F738" s="3"/>
      <c r="G738" s="2"/>
      <c r="H738" s="2"/>
      <c r="I738" s="2"/>
      <c r="J738" s="2"/>
      <c r="K738" s="2"/>
      <c r="L738" s="2" t="str">
        <f t="shared" si="24"/>
        <v xml:space="preserve"> </v>
      </c>
      <c r="M738" s="1" t="str">
        <f t="shared" si="25"/>
        <v/>
      </c>
    </row>
    <row r="739" spans="1:13" hidden="1" x14ac:dyDescent="0.25">
      <c r="A739" s="24"/>
      <c r="B739" s="5"/>
      <c r="C739" s="5"/>
      <c r="D739" s="2"/>
      <c r="E739" s="2"/>
      <c r="F739" s="3"/>
      <c r="G739" s="2"/>
      <c r="H739" s="2"/>
      <c r="I739" s="2"/>
      <c r="J739" s="2"/>
      <c r="K739" s="2"/>
      <c r="L739" s="2" t="str">
        <f t="shared" si="24"/>
        <v xml:space="preserve"> </v>
      </c>
      <c r="M739" s="1" t="str">
        <f t="shared" si="25"/>
        <v/>
      </c>
    </row>
    <row r="740" spans="1:13" hidden="1" x14ac:dyDescent="0.25">
      <c r="A740" s="24"/>
      <c r="B740" s="5"/>
      <c r="C740" s="5"/>
      <c r="D740" s="2"/>
      <c r="E740" s="2"/>
      <c r="F740" s="3"/>
      <c r="G740" s="2"/>
      <c r="H740" s="2"/>
      <c r="I740" s="2"/>
      <c r="J740" s="2"/>
      <c r="K740" s="2"/>
      <c r="L740" s="2" t="str">
        <f t="shared" si="24"/>
        <v xml:space="preserve"> </v>
      </c>
      <c r="M740" s="1" t="str">
        <f t="shared" si="25"/>
        <v/>
      </c>
    </row>
    <row r="741" spans="1:13" hidden="1" x14ac:dyDescent="0.25">
      <c r="A741" s="24"/>
      <c r="B741" s="5"/>
      <c r="C741" s="5"/>
      <c r="D741" s="2"/>
      <c r="E741" s="2"/>
      <c r="F741" s="3"/>
      <c r="G741" s="2"/>
      <c r="H741" s="2"/>
      <c r="I741" s="2"/>
      <c r="J741" s="2"/>
      <c r="K741" s="2"/>
      <c r="L741" s="2" t="str">
        <f t="shared" si="24"/>
        <v xml:space="preserve"> </v>
      </c>
      <c r="M741" s="1" t="str">
        <f t="shared" si="25"/>
        <v/>
      </c>
    </row>
    <row r="742" spans="1:13" hidden="1" x14ac:dyDescent="0.25">
      <c r="A742" s="24"/>
      <c r="B742" s="5"/>
      <c r="C742" s="5"/>
      <c r="D742" s="2"/>
      <c r="E742" s="2"/>
      <c r="F742" s="3"/>
      <c r="G742" s="2"/>
      <c r="H742" s="2"/>
      <c r="I742" s="2"/>
      <c r="J742" s="2"/>
      <c r="K742" s="2"/>
      <c r="L742" s="2" t="str">
        <f t="shared" si="24"/>
        <v xml:space="preserve"> </v>
      </c>
      <c r="M742" s="1" t="str">
        <f t="shared" si="25"/>
        <v/>
      </c>
    </row>
    <row r="743" spans="1:13" hidden="1" x14ac:dyDescent="0.25">
      <c r="A743" s="24"/>
      <c r="B743" s="5"/>
      <c r="C743" s="5"/>
      <c r="D743" s="2"/>
      <c r="E743" s="2"/>
      <c r="F743" s="3"/>
      <c r="G743" s="2"/>
      <c r="H743" s="2"/>
      <c r="I743" s="2"/>
      <c r="J743" s="2"/>
      <c r="K743" s="2"/>
      <c r="L743" s="2" t="str">
        <f t="shared" si="24"/>
        <v xml:space="preserve"> </v>
      </c>
      <c r="M743" s="1" t="str">
        <f t="shared" si="25"/>
        <v/>
      </c>
    </row>
    <row r="744" spans="1:13" hidden="1" x14ac:dyDescent="0.25">
      <c r="A744" s="24"/>
      <c r="B744" s="5"/>
      <c r="C744" s="5"/>
      <c r="D744" s="2"/>
      <c r="E744" s="2"/>
      <c r="F744" s="3"/>
      <c r="G744" s="2"/>
      <c r="H744" s="2"/>
      <c r="I744" s="2"/>
      <c r="J744" s="2"/>
      <c r="K744" s="2"/>
      <c r="L744" s="2" t="str">
        <f t="shared" si="24"/>
        <v xml:space="preserve"> </v>
      </c>
      <c r="M744" s="1" t="str">
        <f t="shared" si="25"/>
        <v/>
      </c>
    </row>
    <row r="745" spans="1:13" hidden="1" x14ac:dyDescent="0.25">
      <c r="A745" s="24"/>
      <c r="B745" s="5"/>
      <c r="C745" s="5"/>
      <c r="D745" s="2"/>
      <c r="E745" s="2"/>
      <c r="F745" s="3"/>
      <c r="G745" s="2"/>
      <c r="H745" s="2"/>
      <c r="I745" s="2"/>
      <c r="J745" s="2"/>
      <c r="K745" s="2"/>
      <c r="L745" s="2" t="str">
        <f t="shared" si="24"/>
        <v xml:space="preserve"> </v>
      </c>
      <c r="M745" s="1" t="str">
        <f t="shared" si="25"/>
        <v/>
      </c>
    </row>
    <row r="746" spans="1:13" hidden="1" x14ac:dyDescent="0.25">
      <c r="A746" s="24"/>
      <c r="B746" s="5"/>
      <c r="C746" s="5"/>
      <c r="D746" s="2"/>
      <c r="E746" s="2"/>
      <c r="F746" s="3"/>
      <c r="G746" s="2"/>
      <c r="H746" s="2"/>
      <c r="I746" s="2"/>
      <c r="J746" s="2"/>
      <c r="K746" s="2"/>
      <c r="L746" s="2" t="str">
        <f t="shared" si="24"/>
        <v xml:space="preserve"> </v>
      </c>
      <c r="M746" s="1" t="str">
        <f t="shared" si="25"/>
        <v/>
      </c>
    </row>
    <row r="747" spans="1:13" hidden="1" x14ac:dyDescent="0.25">
      <c r="A747" s="24"/>
      <c r="B747" s="5"/>
      <c r="C747" s="5"/>
      <c r="D747" s="2"/>
      <c r="E747" s="2"/>
      <c r="F747" s="3"/>
      <c r="G747" s="2"/>
      <c r="H747" s="2"/>
      <c r="I747" s="2"/>
      <c r="J747" s="2"/>
      <c r="K747" s="2"/>
      <c r="L747" s="2" t="str">
        <f t="shared" si="24"/>
        <v xml:space="preserve"> </v>
      </c>
      <c r="M747" s="1" t="str">
        <f t="shared" si="25"/>
        <v/>
      </c>
    </row>
    <row r="748" spans="1:13" hidden="1" x14ac:dyDescent="0.25">
      <c r="A748" s="24"/>
      <c r="B748" s="5"/>
      <c r="C748" s="5"/>
      <c r="D748" s="2"/>
      <c r="E748" s="2"/>
      <c r="F748" s="3"/>
      <c r="G748" s="2"/>
      <c r="H748" s="2"/>
      <c r="I748" s="2"/>
      <c r="J748" s="2"/>
      <c r="K748" s="2"/>
      <c r="L748" s="2" t="str">
        <f t="shared" si="24"/>
        <v xml:space="preserve"> </v>
      </c>
      <c r="M748" s="1" t="str">
        <f t="shared" si="25"/>
        <v/>
      </c>
    </row>
    <row r="749" spans="1:13" hidden="1" x14ac:dyDescent="0.25">
      <c r="A749" s="24"/>
      <c r="B749" s="5"/>
      <c r="C749" s="5"/>
      <c r="D749" s="2"/>
      <c r="E749" s="2"/>
      <c r="F749" s="3"/>
      <c r="G749" s="2"/>
      <c r="H749" s="2"/>
      <c r="I749" s="2"/>
      <c r="J749" s="2"/>
      <c r="K749" s="2"/>
      <c r="L749" s="2" t="str">
        <f t="shared" si="24"/>
        <v xml:space="preserve"> </v>
      </c>
      <c r="M749" s="1" t="str">
        <f t="shared" si="25"/>
        <v/>
      </c>
    </row>
    <row r="750" spans="1:13" hidden="1" x14ac:dyDescent="0.25">
      <c r="A750" s="24"/>
      <c r="B750" s="5"/>
      <c r="C750" s="5"/>
      <c r="D750" s="2"/>
      <c r="E750" s="2"/>
      <c r="F750" s="3"/>
      <c r="G750" s="2"/>
      <c r="H750" s="2"/>
      <c r="I750" s="2"/>
      <c r="J750" s="2"/>
      <c r="K750" s="2"/>
      <c r="L750" s="2" t="str">
        <f t="shared" si="24"/>
        <v xml:space="preserve"> </v>
      </c>
      <c r="M750" s="1" t="str">
        <f t="shared" si="25"/>
        <v/>
      </c>
    </row>
    <row r="751" spans="1:13" hidden="1" x14ac:dyDescent="0.25">
      <c r="A751" s="24"/>
      <c r="B751" s="5"/>
      <c r="C751" s="5"/>
      <c r="D751" s="2"/>
      <c r="E751" s="2"/>
      <c r="F751" s="3"/>
      <c r="G751" s="2"/>
      <c r="H751" s="2"/>
      <c r="I751" s="2"/>
      <c r="J751" s="2"/>
      <c r="K751" s="2"/>
      <c r="L751" s="2" t="str">
        <f t="shared" si="24"/>
        <v xml:space="preserve"> </v>
      </c>
      <c r="M751" s="1" t="str">
        <f t="shared" si="25"/>
        <v/>
      </c>
    </row>
    <row r="752" spans="1:13" hidden="1" x14ac:dyDescent="0.25">
      <c r="A752" s="24"/>
      <c r="B752" s="5"/>
      <c r="C752" s="5"/>
      <c r="D752" s="2"/>
      <c r="E752" s="2"/>
      <c r="F752" s="3"/>
      <c r="G752" s="2"/>
      <c r="H752" s="2"/>
      <c r="I752" s="2"/>
      <c r="J752" s="2"/>
      <c r="K752" s="2"/>
      <c r="L752" s="2" t="str">
        <f t="shared" si="24"/>
        <v xml:space="preserve"> </v>
      </c>
      <c r="M752" s="1" t="str">
        <f t="shared" si="25"/>
        <v/>
      </c>
    </row>
    <row r="753" spans="1:13" hidden="1" x14ac:dyDescent="0.25">
      <c r="A753" s="24"/>
      <c r="B753" s="5"/>
      <c r="C753" s="5"/>
      <c r="D753" s="2"/>
      <c r="E753" s="2"/>
      <c r="F753" s="3"/>
      <c r="G753" s="2"/>
      <c r="H753" s="2"/>
      <c r="I753" s="2"/>
      <c r="J753" s="2"/>
      <c r="K753" s="2"/>
      <c r="L753" s="2" t="str">
        <f t="shared" si="24"/>
        <v xml:space="preserve"> </v>
      </c>
      <c r="M753" s="1" t="str">
        <f t="shared" si="25"/>
        <v/>
      </c>
    </row>
    <row r="754" spans="1:13" hidden="1" x14ac:dyDescent="0.25">
      <c r="A754" s="24"/>
      <c r="B754" s="5"/>
      <c r="C754" s="5"/>
      <c r="D754" s="2"/>
      <c r="E754" s="2"/>
      <c r="F754" s="3"/>
      <c r="G754" s="2"/>
      <c r="H754" s="2"/>
      <c r="I754" s="2"/>
      <c r="J754" s="2"/>
      <c r="K754" s="2"/>
      <c r="L754" s="2" t="str">
        <f t="shared" si="24"/>
        <v xml:space="preserve"> </v>
      </c>
      <c r="M754" s="1" t="str">
        <f t="shared" si="25"/>
        <v/>
      </c>
    </row>
    <row r="755" spans="1:13" hidden="1" x14ac:dyDescent="0.25">
      <c r="A755" s="24"/>
      <c r="B755" s="5"/>
      <c r="C755" s="5"/>
      <c r="D755" s="2"/>
      <c r="E755" s="2"/>
      <c r="F755" s="3"/>
      <c r="G755" s="2"/>
      <c r="H755" s="2"/>
      <c r="I755" s="2"/>
      <c r="J755" s="2"/>
      <c r="K755" s="2"/>
      <c r="L755" s="2" t="str">
        <f t="shared" si="24"/>
        <v xml:space="preserve"> </v>
      </c>
      <c r="M755" s="1" t="str">
        <f t="shared" si="25"/>
        <v/>
      </c>
    </row>
    <row r="756" spans="1:13" hidden="1" x14ac:dyDescent="0.25">
      <c r="A756" s="24"/>
      <c r="B756" s="5"/>
      <c r="C756" s="5"/>
      <c r="D756" s="2"/>
      <c r="E756" s="2"/>
      <c r="F756" s="3"/>
      <c r="G756" s="2"/>
      <c r="H756" s="2"/>
      <c r="I756" s="2"/>
      <c r="J756" s="2"/>
      <c r="K756" s="2"/>
      <c r="L756" s="2" t="str">
        <f t="shared" ref="L756:L819" si="26">B756&amp;" "&amp;C756</f>
        <v xml:space="preserve"> </v>
      </c>
      <c r="M756" s="1" t="str">
        <f t="shared" ref="M756:M819" si="27">IF(ISBLANK(F756),"",IF(F756&lt;4,CHOOSE(F756,3,2,1),0)+G756*2+H756+1)</f>
        <v/>
      </c>
    </row>
    <row r="757" spans="1:13" hidden="1" x14ac:dyDescent="0.25">
      <c r="A757" s="24"/>
      <c r="B757" s="5"/>
      <c r="C757" s="5"/>
      <c r="D757" s="2"/>
      <c r="E757" s="2"/>
      <c r="F757" s="3"/>
      <c r="G757" s="2"/>
      <c r="H757" s="2"/>
      <c r="I757" s="2"/>
      <c r="J757" s="2"/>
      <c r="K757" s="2"/>
      <c r="L757" s="2" t="str">
        <f t="shared" si="26"/>
        <v xml:space="preserve"> </v>
      </c>
      <c r="M757" s="1" t="str">
        <f t="shared" si="27"/>
        <v/>
      </c>
    </row>
    <row r="758" spans="1:13" hidden="1" x14ac:dyDescent="0.25">
      <c r="A758" s="24"/>
      <c r="B758" s="5"/>
      <c r="C758" s="5"/>
      <c r="D758" s="2"/>
      <c r="E758" s="2"/>
      <c r="F758" s="3"/>
      <c r="G758" s="2"/>
      <c r="H758" s="2"/>
      <c r="I758" s="2"/>
      <c r="J758" s="2"/>
      <c r="K758" s="2"/>
      <c r="L758" s="2" t="str">
        <f t="shared" si="26"/>
        <v xml:space="preserve"> </v>
      </c>
      <c r="M758" s="1" t="str">
        <f t="shared" si="27"/>
        <v/>
      </c>
    </row>
    <row r="759" spans="1:13" hidden="1" x14ac:dyDescent="0.25">
      <c r="A759" s="24"/>
      <c r="B759" s="5"/>
      <c r="C759" s="5"/>
      <c r="D759" s="2"/>
      <c r="E759" s="2"/>
      <c r="F759" s="3"/>
      <c r="G759" s="2"/>
      <c r="H759" s="2"/>
      <c r="I759" s="2"/>
      <c r="J759" s="2"/>
      <c r="K759" s="2"/>
      <c r="L759" s="2" t="str">
        <f t="shared" si="26"/>
        <v xml:space="preserve"> </v>
      </c>
      <c r="M759" s="1" t="str">
        <f t="shared" si="27"/>
        <v/>
      </c>
    </row>
    <row r="760" spans="1:13" hidden="1" x14ac:dyDescent="0.25">
      <c r="A760" s="24"/>
      <c r="B760" s="5"/>
      <c r="C760" s="5"/>
      <c r="D760" s="2"/>
      <c r="E760" s="2"/>
      <c r="F760" s="3"/>
      <c r="G760" s="2"/>
      <c r="H760" s="2"/>
      <c r="I760" s="2"/>
      <c r="J760" s="2"/>
      <c r="K760" s="2"/>
      <c r="L760" s="2" t="str">
        <f t="shared" si="26"/>
        <v xml:space="preserve"> </v>
      </c>
      <c r="M760" s="1" t="str">
        <f t="shared" si="27"/>
        <v/>
      </c>
    </row>
    <row r="761" spans="1:13" hidden="1" x14ac:dyDescent="0.25">
      <c r="A761" s="24"/>
      <c r="B761" s="5"/>
      <c r="C761" s="5"/>
      <c r="D761" s="2"/>
      <c r="E761" s="2"/>
      <c r="F761" s="3"/>
      <c r="G761" s="2"/>
      <c r="H761" s="2"/>
      <c r="I761" s="2"/>
      <c r="J761" s="2"/>
      <c r="K761" s="2"/>
      <c r="L761" s="2" t="str">
        <f t="shared" si="26"/>
        <v xml:space="preserve"> </v>
      </c>
      <c r="M761" s="1" t="str">
        <f t="shared" si="27"/>
        <v/>
      </c>
    </row>
    <row r="762" spans="1:13" hidden="1" x14ac:dyDescent="0.25">
      <c r="A762" s="24"/>
      <c r="B762" s="5"/>
      <c r="C762" s="5"/>
      <c r="D762" s="2"/>
      <c r="E762" s="2"/>
      <c r="F762" s="3"/>
      <c r="G762" s="2"/>
      <c r="H762" s="2"/>
      <c r="I762" s="2"/>
      <c r="J762" s="2"/>
      <c r="K762" s="2"/>
      <c r="L762" s="2" t="str">
        <f t="shared" si="26"/>
        <v xml:space="preserve"> </v>
      </c>
      <c r="M762" s="1" t="str">
        <f t="shared" si="27"/>
        <v/>
      </c>
    </row>
    <row r="763" spans="1:13" hidden="1" x14ac:dyDescent="0.25">
      <c r="A763" s="24"/>
      <c r="B763" s="5"/>
      <c r="C763" s="5"/>
      <c r="D763" s="2"/>
      <c r="E763" s="2"/>
      <c r="F763" s="3"/>
      <c r="G763" s="2"/>
      <c r="H763" s="2"/>
      <c r="I763" s="2"/>
      <c r="J763" s="2"/>
      <c r="K763" s="2"/>
      <c r="L763" s="2" t="str">
        <f t="shared" si="26"/>
        <v xml:space="preserve"> </v>
      </c>
      <c r="M763" s="1" t="str">
        <f t="shared" si="27"/>
        <v/>
      </c>
    </row>
    <row r="764" spans="1:13" hidden="1" x14ac:dyDescent="0.25">
      <c r="A764" s="24"/>
      <c r="B764" s="5"/>
      <c r="C764" s="5"/>
      <c r="D764" s="2"/>
      <c r="E764" s="2"/>
      <c r="F764" s="3"/>
      <c r="G764" s="2"/>
      <c r="H764" s="2"/>
      <c r="I764" s="2"/>
      <c r="J764" s="2"/>
      <c r="K764" s="2"/>
      <c r="L764" s="2" t="str">
        <f t="shared" si="26"/>
        <v xml:space="preserve"> </v>
      </c>
      <c r="M764" s="1" t="str">
        <f t="shared" si="27"/>
        <v/>
      </c>
    </row>
    <row r="765" spans="1:13" hidden="1" x14ac:dyDescent="0.25">
      <c r="A765" s="24"/>
      <c r="B765" s="5"/>
      <c r="C765" s="5"/>
      <c r="D765" s="2"/>
      <c r="E765" s="2"/>
      <c r="F765" s="3"/>
      <c r="G765" s="2"/>
      <c r="H765" s="2"/>
      <c r="I765" s="2"/>
      <c r="J765" s="2"/>
      <c r="K765" s="2"/>
      <c r="L765" s="2" t="str">
        <f t="shared" si="26"/>
        <v xml:space="preserve"> </v>
      </c>
      <c r="M765" s="1" t="str">
        <f t="shared" si="27"/>
        <v/>
      </c>
    </row>
    <row r="766" spans="1:13" hidden="1" x14ac:dyDescent="0.25">
      <c r="A766" s="24"/>
      <c r="B766" s="5"/>
      <c r="C766" s="5"/>
      <c r="D766" s="2"/>
      <c r="E766" s="2"/>
      <c r="F766" s="3"/>
      <c r="G766" s="2"/>
      <c r="H766" s="2"/>
      <c r="I766" s="2"/>
      <c r="J766" s="2"/>
      <c r="K766" s="2"/>
      <c r="L766" s="2" t="str">
        <f t="shared" si="26"/>
        <v xml:space="preserve"> </v>
      </c>
      <c r="M766" s="1" t="str">
        <f t="shared" si="27"/>
        <v/>
      </c>
    </row>
    <row r="767" spans="1:13" hidden="1" x14ac:dyDescent="0.25">
      <c r="A767" s="24"/>
      <c r="B767" s="5"/>
      <c r="C767" s="5"/>
      <c r="D767" s="2"/>
      <c r="E767" s="2"/>
      <c r="F767" s="3"/>
      <c r="G767" s="2"/>
      <c r="H767" s="2"/>
      <c r="I767" s="2"/>
      <c r="J767" s="2"/>
      <c r="K767" s="2"/>
      <c r="L767" s="2" t="str">
        <f t="shared" si="26"/>
        <v xml:space="preserve"> </v>
      </c>
      <c r="M767" s="1" t="str">
        <f t="shared" si="27"/>
        <v/>
      </c>
    </row>
    <row r="768" spans="1:13" hidden="1" x14ac:dyDescent="0.25">
      <c r="A768" s="24"/>
      <c r="B768" s="5"/>
      <c r="C768" s="5"/>
      <c r="D768" s="2"/>
      <c r="E768" s="2"/>
      <c r="F768" s="3"/>
      <c r="G768" s="2"/>
      <c r="H768" s="2"/>
      <c r="I768" s="2"/>
      <c r="J768" s="2"/>
      <c r="K768" s="2"/>
      <c r="L768" s="2" t="str">
        <f t="shared" si="26"/>
        <v xml:space="preserve"> </v>
      </c>
      <c r="M768" s="1" t="str">
        <f t="shared" si="27"/>
        <v/>
      </c>
    </row>
    <row r="769" spans="1:13" hidden="1" x14ac:dyDescent="0.25">
      <c r="A769" s="24"/>
      <c r="B769" s="5"/>
      <c r="C769" s="5"/>
      <c r="D769" s="2"/>
      <c r="E769" s="2"/>
      <c r="F769" s="3"/>
      <c r="G769" s="2"/>
      <c r="H769" s="2"/>
      <c r="I769" s="2"/>
      <c r="J769" s="2"/>
      <c r="K769" s="2"/>
      <c r="L769" s="2" t="str">
        <f t="shared" si="26"/>
        <v xml:space="preserve"> </v>
      </c>
      <c r="M769" s="1" t="str">
        <f t="shared" si="27"/>
        <v/>
      </c>
    </row>
    <row r="770" spans="1:13" hidden="1" x14ac:dyDescent="0.25">
      <c r="A770" s="24"/>
      <c r="B770" s="5"/>
      <c r="C770" s="5"/>
      <c r="D770" s="2"/>
      <c r="E770" s="2"/>
      <c r="F770" s="3"/>
      <c r="G770" s="2"/>
      <c r="H770" s="2"/>
      <c r="I770" s="2"/>
      <c r="J770" s="2"/>
      <c r="K770" s="2"/>
      <c r="L770" s="2" t="str">
        <f t="shared" si="26"/>
        <v xml:space="preserve"> </v>
      </c>
      <c r="M770" s="1" t="str">
        <f t="shared" si="27"/>
        <v/>
      </c>
    </row>
    <row r="771" spans="1:13" hidden="1" x14ac:dyDescent="0.25">
      <c r="A771" s="24"/>
      <c r="B771" s="5"/>
      <c r="C771" s="5"/>
      <c r="D771" s="2"/>
      <c r="E771" s="2"/>
      <c r="F771" s="3"/>
      <c r="G771" s="2"/>
      <c r="H771" s="2"/>
      <c r="I771" s="2"/>
      <c r="J771" s="2"/>
      <c r="K771" s="2"/>
      <c r="L771" s="2" t="str">
        <f t="shared" si="26"/>
        <v xml:space="preserve"> </v>
      </c>
      <c r="M771" s="1" t="str">
        <f t="shared" si="27"/>
        <v/>
      </c>
    </row>
    <row r="772" spans="1:13" hidden="1" x14ac:dyDescent="0.25">
      <c r="A772" s="24"/>
      <c r="B772" s="5"/>
      <c r="C772" s="5"/>
      <c r="D772" s="2"/>
      <c r="E772" s="2"/>
      <c r="F772" s="3"/>
      <c r="G772" s="2"/>
      <c r="H772" s="2"/>
      <c r="I772" s="2"/>
      <c r="J772" s="2"/>
      <c r="K772" s="2"/>
      <c r="L772" s="2" t="str">
        <f t="shared" si="26"/>
        <v xml:space="preserve"> </v>
      </c>
      <c r="M772" s="1" t="str">
        <f t="shared" si="27"/>
        <v/>
      </c>
    </row>
    <row r="773" spans="1:13" hidden="1" x14ac:dyDescent="0.25">
      <c r="A773" s="24"/>
      <c r="B773" s="5"/>
      <c r="C773" s="5"/>
      <c r="D773" s="2"/>
      <c r="E773" s="2"/>
      <c r="F773" s="3"/>
      <c r="G773" s="2"/>
      <c r="H773" s="2"/>
      <c r="I773" s="2"/>
      <c r="J773" s="2"/>
      <c r="K773" s="2"/>
      <c r="L773" s="2" t="str">
        <f t="shared" si="26"/>
        <v xml:space="preserve"> </v>
      </c>
      <c r="M773" s="1" t="str">
        <f t="shared" si="27"/>
        <v/>
      </c>
    </row>
    <row r="774" spans="1:13" hidden="1" x14ac:dyDescent="0.25">
      <c r="A774" s="24"/>
      <c r="B774" s="5"/>
      <c r="C774" s="5"/>
      <c r="D774" s="2"/>
      <c r="E774" s="2"/>
      <c r="F774" s="3"/>
      <c r="G774" s="2"/>
      <c r="H774" s="2"/>
      <c r="I774" s="2"/>
      <c r="J774" s="2"/>
      <c r="K774" s="2"/>
      <c r="L774" s="2" t="str">
        <f t="shared" si="26"/>
        <v xml:space="preserve"> </v>
      </c>
      <c r="M774" s="1" t="str">
        <f t="shared" si="27"/>
        <v/>
      </c>
    </row>
    <row r="775" spans="1:13" hidden="1" x14ac:dyDescent="0.25">
      <c r="A775" s="24"/>
      <c r="B775" s="5"/>
      <c r="C775" s="5"/>
      <c r="D775" s="2"/>
      <c r="E775" s="2"/>
      <c r="F775" s="3"/>
      <c r="G775" s="2"/>
      <c r="H775" s="2"/>
      <c r="I775" s="2"/>
      <c r="J775" s="2"/>
      <c r="K775" s="2"/>
      <c r="L775" s="2" t="str">
        <f t="shared" si="26"/>
        <v xml:space="preserve"> </v>
      </c>
      <c r="M775" s="1" t="str">
        <f t="shared" si="27"/>
        <v/>
      </c>
    </row>
    <row r="776" spans="1:13" hidden="1" x14ac:dyDescent="0.25">
      <c r="A776" s="24"/>
      <c r="B776" s="5"/>
      <c r="C776" s="5"/>
      <c r="D776" s="2"/>
      <c r="E776" s="2"/>
      <c r="F776" s="3"/>
      <c r="G776" s="2"/>
      <c r="H776" s="2"/>
      <c r="I776" s="2"/>
      <c r="J776" s="2"/>
      <c r="K776" s="2"/>
      <c r="L776" s="2" t="str">
        <f t="shared" si="26"/>
        <v xml:space="preserve"> </v>
      </c>
      <c r="M776" s="1" t="str">
        <f t="shared" si="27"/>
        <v/>
      </c>
    </row>
    <row r="777" spans="1:13" hidden="1" x14ac:dyDescent="0.25">
      <c r="A777" s="24"/>
      <c r="B777" s="5"/>
      <c r="C777" s="5"/>
      <c r="D777" s="2"/>
      <c r="E777" s="2"/>
      <c r="F777" s="3"/>
      <c r="G777" s="2"/>
      <c r="H777" s="2"/>
      <c r="I777" s="2"/>
      <c r="J777" s="2"/>
      <c r="K777" s="2"/>
      <c r="L777" s="2" t="str">
        <f t="shared" si="26"/>
        <v xml:space="preserve"> </v>
      </c>
      <c r="M777" s="1" t="str">
        <f t="shared" si="27"/>
        <v/>
      </c>
    </row>
    <row r="778" spans="1:13" hidden="1" x14ac:dyDescent="0.25">
      <c r="A778" s="24"/>
      <c r="B778" s="5"/>
      <c r="C778" s="5"/>
      <c r="D778" s="2"/>
      <c r="E778" s="2"/>
      <c r="F778" s="3"/>
      <c r="G778" s="2"/>
      <c r="H778" s="2"/>
      <c r="I778" s="2"/>
      <c r="J778" s="2"/>
      <c r="K778" s="2"/>
      <c r="L778" s="2" t="str">
        <f t="shared" si="26"/>
        <v xml:space="preserve"> </v>
      </c>
      <c r="M778" s="1" t="str">
        <f t="shared" si="27"/>
        <v/>
      </c>
    </row>
    <row r="779" spans="1:13" hidden="1" x14ac:dyDescent="0.25">
      <c r="A779" s="24"/>
      <c r="B779" s="5"/>
      <c r="C779" s="5"/>
      <c r="D779" s="2"/>
      <c r="E779" s="2"/>
      <c r="F779" s="3"/>
      <c r="G779" s="2"/>
      <c r="H779" s="2"/>
      <c r="I779" s="2"/>
      <c r="J779" s="2"/>
      <c r="K779" s="2"/>
      <c r="L779" s="2" t="str">
        <f t="shared" si="26"/>
        <v xml:space="preserve"> </v>
      </c>
      <c r="M779" s="1" t="str">
        <f t="shared" si="27"/>
        <v/>
      </c>
    </row>
    <row r="780" spans="1:13" hidden="1" x14ac:dyDescent="0.25">
      <c r="A780" s="24"/>
      <c r="B780" s="5"/>
      <c r="C780" s="5"/>
      <c r="D780" s="2"/>
      <c r="E780" s="2"/>
      <c r="F780" s="3"/>
      <c r="G780" s="2"/>
      <c r="H780" s="2"/>
      <c r="I780" s="2"/>
      <c r="J780" s="2"/>
      <c r="K780" s="2"/>
      <c r="L780" s="2" t="str">
        <f t="shared" si="26"/>
        <v xml:space="preserve"> </v>
      </c>
      <c r="M780" s="1" t="str">
        <f t="shared" si="27"/>
        <v/>
      </c>
    </row>
    <row r="781" spans="1:13" hidden="1" x14ac:dyDescent="0.25">
      <c r="A781" s="24"/>
      <c r="B781" s="5"/>
      <c r="C781" s="5"/>
      <c r="D781" s="2"/>
      <c r="E781" s="2"/>
      <c r="F781" s="3"/>
      <c r="G781" s="2"/>
      <c r="H781" s="2"/>
      <c r="I781" s="2"/>
      <c r="J781" s="2"/>
      <c r="K781" s="2"/>
      <c r="L781" s="2" t="str">
        <f t="shared" si="26"/>
        <v xml:space="preserve"> </v>
      </c>
      <c r="M781" s="1" t="str">
        <f t="shared" si="27"/>
        <v/>
      </c>
    </row>
    <row r="782" spans="1:13" hidden="1" x14ac:dyDescent="0.25">
      <c r="A782" s="24"/>
      <c r="B782" s="5"/>
      <c r="C782" s="5"/>
      <c r="D782" s="2"/>
      <c r="E782" s="2"/>
      <c r="F782" s="3"/>
      <c r="G782" s="2"/>
      <c r="H782" s="2"/>
      <c r="I782" s="2"/>
      <c r="J782" s="2"/>
      <c r="K782" s="2"/>
      <c r="L782" s="2" t="str">
        <f t="shared" si="26"/>
        <v xml:space="preserve"> </v>
      </c>
      <c r="M782" s="1" t="str">
        <f t="shared" si="27"/>
        <v/>
      </c>
    </row>
    <row r="783" spans="1:13" hidden="1" x14ac:dyDescent="0.25">
      <c r="A783" s="24"/>
      <c r="B783" s="5"/>
      <c r="C783" s="5"/>
      <c r="D783" s="2"/>
      <c r="E783" s="2"/>
      <c r="F783" s="3"/>
      <c r="G783" s="2"/>
      <c r="H783" s="2"/>
      <c r="I783" s="2"/>
      <c r="J783" s="2"/>
      <c r="K783" s="2"/>
      <c r="L783" s="2" t="str">
        <f t="shared" si="26"/>
        <v xml:space="preserve"> </v>
      </c>
      <c r="M783" s="1" t="str">
        <f t="shared" si="27"/>
        <v/>
      </c>
    </row>
    <row r="784" spans="1:13" hidden="1" x14ac:dyDescent="0.25">
      <c r="A784" s="24"/>
      <c r="B784" s="5"/>
      <c r="C784" s="5"/>
      <c r="D784" s="2"/>
      <c r="E784" s="2"/>
      <c r="F784" s="3"/>
      <c r="G784" s="2"/>
      <c r="H784" s="2"/>
      <c r="I784" s="2"/>
      <c r="J784" s="2"/>
      <c r="K784" s="2"/>
      <c r="L784" s="2" t="str">
        <f t="shared" si="26"/>
        <v xml:space="preserve"> </v>
      </c>
      <c r="M784" s="1" t="str">
        <f t="shared" si="27"/>
        <v/>
      </c>
    </row>
    <row r="785" spans="1:13" hidden="1" x14ac:dyDescent="0.25">
      <c r="A785" s="24"/>
      <c r="B785" s="5"/>
      <c r="C785" s="5"/>
      <c r="D785" s="2"/>
      <c r="E785" s="2"/>
      <c r="F785" s="3"/>
      <c r="G785" s="2"/>
      <c r="H785" s="2"/>
      <c r="I785" s="2"/>
      <c r="J785" s="2"/>
      <c r="K785" s="2"/>
      <c r="L785" s="2" t="str">
        <f t="shared" si="26"/>
        <v xml:space="preserve"> </v>
      </c>
      <c r="M785" s="1" t="str">
        <f t="shared" si="27"/>
        <v/>
      </c>
    </row>
    <row r="786" spans="1:13" hidden="1" x14ac:dyDescent="0.25">
      <c r="A786" s="24"/>
      <c r="B786" s="5"/>
      <c r="C786" s="5"/>
      <c r="D786" s="2"/>
      <c r="E786" s="2"/>
      <c r="F786" s="3"/>
      <c r="G786" s="2"/>
      <c r="H786" s="2"/>
      <c r="I786" s="2"/>
      <c r="J786" s="2"/>
      <c r="K786" s="2"/>
      <c r="L786" s="2" t="str">
        <f t="shared" si="26"/>
        <v xml:space="preserve"> </v>
      </c>
      <c r="M786" s="1" t="str">
        <f t="shared" si="27"/>
        <v/>
      </c>
    </row>
    <row r="787" spans="1:13" hidden="1" x14ac:dyDescent="0.25">
      <c r="A787" s="24"/>
      <c r="B787" s="5"/>
      <c r="C787" s="5"/>
      <c r="D787" s="2"/>
      <c r="E787" s="2"/>
      <c r="F787" s="3"/>
      <c r="G787" s="2"/>
      <c r="H787" s="2"/>
      <c r="I787" s="2"/>
      <c r="J787" s="2"/>
      <c r="K787" s="2"/>
      <c r="L787" s="2" t="str">
        <f t="shared" si="26"/>
        <v xml:space="preserve"> </v>
      </c>
      <c r="M787" s="1" t="str">
        <f t="shared" si="27"/>
        <v/>
      </c>
    </row>
    <row r="788" spans="1:13" hidden="1" x14ac:dyDescent="0.25">
      <c r="A788" s="24"/>
      <c r="B788" s="5"/>
      <c r="C788" s="5"/>
      <c r="D788" s="2"/>
      <c r="E788" s="2"/>
      <c r="F788" s="3"/>
      <c r="G788" s="2"/>
      <c r="H788" s="2"/>
      <c r="I788" s="2"/>
      <c r="J788" s="2"/>
      <c r="K788" s="2"/>
      <c r="L788" s="2" t="str">
        <f t="shared" si="26"/>
        <v xml:space="preserve"> </v>
      </c>
      <c r="M788" s="1" t="str">
        <f t="shared" si="27"/>
        <v/>
      </c>
    </row>
    <row r="789" spans="1:13" hidden="1" x14ac:dyDescent="0.25">
      <c r="A789" s="24"/>
      <c r="B789" s="5"/>
      <c r="C789" s="5"/>
      <c r="D789" s="2"/>
      <c r="E789" s="2"/>
      <c r="F789" s="3"/>
      <c r="G789" s="2"/>
      <c r="H789" s="2"/>
      <c r="I789" s="2"/>
      <c r="J789" s="2"/>
      <c r="K789" s="2"/>
      <c r="L789" s="2" t="str">
        <f t="shared" si="26"/>
        <v xml:space="preserve"> </v>
      </c>
      <c r="M789" s="1" t="str">
        <f t="shared" si="27"/>
        <v/>
      </c>
    </row>
    <row r="790" spans="1:13" hidden="1" x14ac:dyDescent="0.25">
      <c r="A790" s="24"/>
      <c r="B790" s="5"/>
      <c r="C790" s="5"/>
      <c r="D790" s="2"/>
      <c r="E790" s="2"/>
      <c r="F790" s="3"/>
      <c r="G790" s="2"/>
      <c r="H790" s="2"/>
      <c r="I790" s="2"/>
      <c r="J790" s="2"/>
      <c r="K790" s="2"/>
      <c r="L790" s="2" t="str">
        <f t="shared" si="26"/>
        <v xml:space="preserve"> </v>
      </c>
      <c r="M790" s="1" t="str">
        <f t="shared" si="27"/>
        <v/>
      </c>
    </row>
    <row r="791" spans="1:13" hidden="1" x14ac:dyDescent="0.25">
      <c r="A791" s="24"/>
      <c r="B791" s="5"/>
      <c r="C791" s="5"/>
      <c r="D791" s="2"/>
      <c r="E791" s="2"/>
      <c r="F791" s="3"/>
      <c r="G791" s="2"/>
      <c r="H791" s="2"/>
      <c r="I791" s="2"/>
      <c r="J791" s="2"/>
      <c r="K791" s="2"/>
      <c r="L791" s="2" t="str">
        <f t="shared" si="26"/>
        <v xml:space="preserve"> </v>
      </c>
      <c r="M791" s="1" t="str">
        <f t="shared" si="27"/>
        <v/>
      </c>
    </row>
    <row r="792" spans="1:13" hidden="1" x14ac:dyDescent="0.25">
      <c r="A792" s="24"/>
      <c r="B792" s="5"/>
      <c r="C792" s="5"/>
      <c r="D792" s="2"/>
      <c r="E792" s="2"/>
      <c r="F792" s="3"/>
      <c r="G792" s="2"/>
      <c r="H792" s="2"/>
      <c r="I792" s="2"/>
      <c r="J792" s="2"/>
      <c r="K792" s="2"/>
      <c r="L792" s="2" t="str">
        <f t="shared" si="26"/>
        <v xml:space="preserve"> </v>
      </c>
      <c r="M792" s="1" t="str">
        <f t="shared" si="27"/>
        <v/>
      </c>
    </row>
    <row r="793" spans="1:13" hidden="1" x14ac:dyDescent="0.25">
      <c r="A793" s="24"/>
      <c r="B793" s="5"/>
      <c r="C793" s="5"/>
      <c r="D793" s="2"/>
      <c r="E793" s="2"/>
      <c r="F793" s="3"/>
      <c r="G793" s="2"/>
      <c r="H793" s="2"/>
      <c r="I793" s="2"/>
      <c r="J793" s="2"/>
      <c r="K793" s="2"/>
      <c r="L793" s="2" t="str">
        <f t="shared" si="26"/>
        <v xml:space="preserve"> </v>
      </c>
      <c r="M793" s="1" t="str">
        <f t="shared" si="27"/>
        <v/>
      </c>
    </row>
    <row r="794" spans="1:13" hidden="1" x14ac:dyDescent="0.25">
      <c r="A794" s="24"/>
      <c r="B794" s="5"/>
      <c r="C794" s="5"/>
      <c r="D794" s="2"/>
      <c r="E794" s="2"/>
      <c r="F794" s="3"/>
      <c r="G794" s="2"/>
      <c r="H794" s="2"/>
      <c r="I794" s="2"/>
      <c r="J794" s="2"/>
      <c r="K794" s="2"/>
      <c r="L794" s="2" t="str">
        <f t="shared" si="26"/>
        <v xml:space="preserve"> </v>
      </c>
      <c r="M794" s="1" t="str">
        <f t="shared" si="27"/>
        <v/>
      </c>
    </row>
    <row r="795" spans="1:13" hidden="1" x14ac:dyDescent="0.25">
      <c r="A795" s="24"/>
      <c r="B795" s="5"/>
      <c r="C795" s="5"/>
      <c r="D795" s="2"/>
      <c r="E795" s="2"/>
      <c r="F795" s="3"/>
      <c r="G795" s="2"/>
      <c r="H795" s="2"/>
      <c r="I795" s="2"/>
      <c r="J795" s="2"/>
      <c r="K795" s="2"/>
      <c r="L795" s="2" t="str">
        <f t="shared" si="26"/>
        <v xml:space="preserve"> </v>
      </c>
      <c r="M795" s="1" t="str">
        <f t="shared" si="27"/>
        <v/>
      </c>
    </row>
    <row r="796" spans="1:13" hidden="1" x14ac:dyDescent="0.25">
      <c r="A796" s="24"/>
      <c r="B796" s="5"/>
      <c r="C796" s="5"/>
      <c r="D796" s="2"/>
      <c r="E796" s="2"/>
      <c r="F796" s="3"/>
      <c r="G796" s="2"/>
      <c r="H796" s="2"/>
      <c r="I796" s="2"/>
      <c r="J796" s="2"/>
      <c r="K796" s="2"/>
      <c r="L796" s="2" t="str">
        <f t="shared" si="26"/>
        <v xml:space="preserve"> </v>
      </c>
      <c r="M796" s="1" t="str">
        <f t="shared" si="27"/>
        <v/>
      </c>
    </row>
    <row r="797" spans="1:13" hidden="1" x14ac:dyDescent="0.25">
      <c r="A797" s="24"/>
      <c r="B797" s="5"/>
      <c r="C797" s="5"/>
      <c r="D797" s="2"/>
      <c r="E797" s="2"/>
      <c r="F797" s="3"/>
      <c r="G797" s="2"/>
      <c r="H797" s="2"/>
      <c r="I797" s="2"/>
      <c r="J797" s="2"/>
      <c r="K797" s="2"/>
      <c r="L797" s="2" t="str">
        <f t="shared" si="26"/>
        <v xml:space="preserve"> </v>
      </c>
      <c r="M797" s="1" t="str">
        <f t="shared" si="27"/>
        <v/>
      </c>
    </row>
    <row r="798" spans="1:13" hidden="1" x14ac:dyDescent="0.25">
      <c r="A798" s="24"/>
      <c r="B798" s="5"/>
      <c r="C798" s="5"/>
      <c r="D798" s="2"/>
      <c r="E798" s="2"/>
      <c r="F798" s="3"/>
      <c r="G798" s="2"/>
      <c r="H798" s="2"/>
      <c r="I798" s="2"/>
      <c r="J798" s="2"/>
      <c r="K798" s="2"/>
      <c r="L798" s="2" t="str">
        <f t="shared" si="26"/>
        <v xml:space="preserve"> </v>
      </c>
      <c r="M798" s="1" t="str">
        <f t="shared" si="27"/>
        <v/>
      </c>
    </row>
    <row r="799" spans="1:13" hidden="1" x14ac:dyDescent="0.25">
      <c r="A799" s="24"/>
      <c r="B799" s="5"/>
      <c r="C799" s="5"/>
      <c r="D799" s="2"/>
      <c r="E799" s="2"/>
      <c r="F799" s="3"/>
      <c r="G799" s="2"/>
      <c r="H799" s="2"/>
      <c r="I799" s="2"/>
      <c r="J799" s="2"/>
      <c r="K799" s="2"/>
      <c r="L799" s="2" t="str">
        <f t="shared" si="26"/>
        <v xml:space="preserve"> </v>
      </c>
      <c r="M799" s="1" t="str">
        <f t="shared" si="27"/>
        <v/>
      </c>
    </row>
    <row r="800" spans="1:13" hidden="1" x14ac:dyDescent="0.25">
      <c r="A800" s="24"/>
      <c r="B800" s="5"/>
      <c r="C800" s="5"/>
      <c r="D800" s="2"/>
      <c r="E800" s="2"/>
      <c r="F800" s="3"/>
      <c r="G800" s="2"/>
      <c r="H800" s="2"/>
      <c r="I800" s="2"/>
      <c r="J800" s="2"/>
      <c r="K800" s="2"/>
      <c r="L800" s="2" t="str">
        <f t="shared" si="26"/>
        <v xml:space="preserve"> </v>
      </c>
      <c r="M800" s="1" t="str">
        <f t="shared" si="27"/>
        <v/>
      </c>
    </row>
    <row r="801" spans="1:13" hidden="1" x14ac:dyDescent="0.25">
      <c r="A801" s="24"/>
      <c r="B801" s="5"/>
      <c r="C801" s="5"/>
      <c r="D801" s="2"/>
      <c r="E801" s="2"/>
      <c r="F801" s="3"/>
      <c r="G801" s="2"/>
      <c r="H801" s="2"/>
      <c r="I801" s="2"/>
      <c r="J801" s="2"/>
      <c r="K801" s="2"/>
      <c r="L801" s="2" t="str">
        <f t="shared" si="26"/>
        <v xml:space="preserve"> </v>
      </c>
      <c r="M801" s="1" t="str">
        <f t="shared" si="27"/>
        <v/>
      </c>
    </row>
    <row r="802" spans="1:13" hidden="1" x14ac:dyDescent="0.25">
      <c r="A802" s="24"/>
      <c r="B802" s="5"/>
      <c r="C802" s="5"/>
      <c r="D802" s="2"/>
      <c r="E802" s="2"/>
      <c r="F802" s="3"/>
      <c r="G802" s="2"/>
      <c r="H802" s="2"/>
      <c r="I802" s="2"/>
      <c r="J802" s="2"/>
      <c r="K802" s="2"/>
      <c r="L802" s="2" t="str">
        <f t="shared" si="26"/>
        <v xml:space="preserve"> </v>
      </c>
      <c r="M802" s="1" t="str">
        <f t="shared" si="27"/>
        <v/>
      </c>
    </row>
    <row r="803" spans="1:13" hidden="1" x14ac:dyDescent="0.25">
      <c r="A803" s="24"/>
      <c r="B803" s="5"/>
      <c r="C803" s="5"/>
      <c r="D803" s="2"/>
      <c r="E803" s="2"/>
      <c r="F803" s="3"/>
      <c r="G803" s="2"/>
      <c r="H803" s="2"/>
      <c r="I803" s="2"/>
      <c r="J803" s="2"/>
      <c r="K803" s="2"/>
      <c r="L803" s="2" t="str">
        <f t="shared" si="26"/>
        <v xml:space="preserve"> </v>
      </c>
      <c r="M803" s="1" t="str">
        <f t="shared" si="27"/>
        <v/>
      </c>
    </row>
    <row r="804" spans="1:13" hidden="1" x14ac:dyDescent="0.25">
      <c r="A804" s="24"/>
      <c r="B804" s="5"/>
      <c r="C804" s="5"/>
      <c r="D804" s="2"/>
      <c r="E804" s="2"/>
      <c r="F804" s="3"/>
      <c r="G804" s="2"/>
      <c r="H804" s="2"/>
      <c r="I804" s="2"/>
      <c r="J804" s="2"/>
      <c r="K804" s="2"/>
      <c r="L804" s="2" t="str">
        <f t="shared" si="26"/>
        <v xml:space="preserve"> </v>
      </c>
      <c r="M804" s="1" t="str">
        <f t="shared" si="27"/>
        <v/>
      </c>
    </row>
    <row r="805" spans="1:13" hidden="1" x14ac:dyDescent="0.25">
      <c r="A805" s="24"/>
      <c r="B805" s="5"/>
      <c r="C805" s="5"/>
      <c r="D805" s="2"/>
      <c r="E805" s="2"/>
      <c r="F805" s="3"/>
      <c r="G805" s="2"/>
      <c r="H805" s="2"/>
      <c r="I805" s="2"/>
      <c r="J805" s="2"/>
      <c r="K805" s="2"/>
      <c r="L805" s="2" t="str">
        <f t="shared" si="26"/>
        <v xml:space="preserve"> </v>
      </c>
      <c r="M805" s="1" t="str">
        <f t="shared" si="27"/>
        <v/>
      </c>
    </row>
    <row r="806" spans="1:13" hidden="1" x14ac:dyDescent="0.25">
      <c r="A806" s="24"/>
      <c r="B806" s="5"/>
      <c r="C806" s="5"/>
      <c r="D806" s="2"/>
      <c r="E806" s="2"/>
      <c r="F806" s="3"/>
      <c r="G806" s="2"/>
      <c r="H806" s="2"/>
      <c r="I806" s="2"/>
      <c r="J806" s="2"/>
      <c r="K806" s="2"/>
      <c r="L806" s="2" t="str">
        <f t="shared" si="26"/>
        <v xml:space="preserve"> </v>
      </c>
      <c r="M806" s="1" t="str">
        <f t="shared" si="27"/>
        <v/>
      </c>
    </row>
    <row r="807" spans="1:13" hidden="1" x14ac:dyDescent="0.25">
      <c r="A807" s="24"/>
      <c r="B807" s="5"/>
      <c r="C807" s="5"/>
      <c r="D807" s="2"/>
      <c r="E807" s="2"/>
      <c r="F807" s="3"/>
      <c r="G807" s="2"/>
      <c r="H807" s="2"/>
      <c r="I807" s="2"/>
      <c r="J807" s="2"/>
      <c r="K807" s="2"/>
      <c r="L807" s="2" t="str">
        <f t="shared" si="26"/>
        <v xml:space="preserve"> </v>
      </c>
      <c r="M807" s="1" t="str">
        <f t="shared" si="27"/>
        <v/>
      </c>
    </row>
    <row r="808" spans="1:13" hidden="1" x14ac:dyDescent="0.25">
      <c r="A808" s="24"/>
      <c r="B808" s="5"/>
      <c r="C808" s="5"/>
      <c r="D808" s="2"/>
      <c r="E808" s="2"/>
      <c r="F808" s="3"/>
      <c r="G808" s="2"/>
      <c r="H808" s="2"/>
      <c r="I808" s="2"/>
      <c r="J808" s="2"/>
      <c r="K808" s="2"/>
      <c r="L808" s="2" t="str">
        <f t="shared" si="26"/>
        <v xml:space="preserve"> </v>
      </c>
      <c r="M808" s="1" t="str">
        <f t="shared" si="27"/>
        <v/>
      </c>
    </row>
    <row r="809" spans="1:13" hidden="1" x14ac:dyDescent="0.25">
      <c r="A809" s="24"/>
      <c r="B809" s="5"/>
      <c r="C809" s="5"/>
      <c r="D809" s="2"/>
      <c r="E809" s="2"/>
      <c r="F809" s="3"/>
      <c r="G809" s="2"/>
      <c r="H809" s="2"/>
      <c r="I809" s="2"/>
      <c r="J809" s="2"/>
      <c r="K809" s="2"/>
      <c r="L809" s="2" t="str">
        <f t="shared" si="26"/>
        <v xml:space="preserve"> </v>
      </c>
      <c r="M809" s="1" t="str">
        <f t="shared" si="27"/>
        <v/>
      </c>
    </row>
    <row r="810" spans="1:13" hidden="1" x14ac:dyDescent="0.25">
      <c r="A810" s="24"/>
      <c r="B810" s="5"/>
      <c r="C810" s="5"/>
      <c r="D810" s="2"/>
      <c r="E810" s="2"/>
      <c r="F810" s="3"/>
      <c r="G810" s="2"/>
      <c r="H810" s="2"/>
      <c r="I810" s="2"/>
      <c r="J810" s="2"/>
      <c r="K810" s="2"/>
      <c r="L810" s="2" t="str">
        <f t="shared" si="26"/>
        <v xml:space="preserve"> </v>
      </c>
      <c r="M810" s="1" t="str">
        <f t="shared" si="27"/>
        <v/>
      </c>
    </row>
    <row r="811" spans="1:13" hidden="1" x14ac:dyDescent="0.25">
      <c r="A811" s="24"/>
      <c r="B811" s="5"/>
      <c r="C811" s="5"/>
      <c r="D811" s="2"/>
      <c r="E811" s="2"/>
      <c r="F811" s="3"/>
      <c r="G811" s="2"/>
      <c r="H811" s="2"/>
      <c r="I811" s="2"/>
      <c r="J811" s="2"/>
      <c r="K811" s="2"/>
      <c r="L811" s="2" t="str">
        <f t="shared" si="26"/>
        <v xml:space="preserve"> </v>
      </c>
      <c r="M811" s="1" t="str">
        <f t="shared" si="27"/>
        <v/>
      </c>
    </row>
    <row r="812" spans="1:13" hidden="1" x14ac:dyDescent="0.25">
      <c r="A812" s="24"/>
      <c r="B812" s="5"/>
      <c r="C812" s="5"/>
      <c r="D812" s="2"/>
      <c r="E812" s="2"/>
      <c r="F812" s="3"/>
      <c r="G812" s="2"/>
      <c r="H812" s="2"/>
      <c r="I812" s="2"/>
      <c r="J812" s="2"/>
      <c r="K812" s="2"/>
      <c r="L812" s="2" t="str">
        <f t="shared" si="26"/>
        <v xml:space="preserve"> </v>
      </c>
      <c r="M812" s="1" t="str">
        <f t="shared" si="27"/>
        <v/>
      </c>
    </row>
    <row r="813" spans="1:13" hidden="1" x14ac:dyDescent="0.25">
      <c r="A813" s="24"/>
      <c r="B813" s="5"/>
      <c r="C813" s="5"/>
      <c r="D813" s="2"/>
      <c r="E813" s="2"/>
      <c r="F813" s="3"/>
      <c r="G813" s="2"/>
      <c r="H813" s="2"/>
      <c r="I813" s="2"/>
      <c r="J813" s="2"/>
      <c r="K813" s="2"/>
      <c r="L813" s="2" t="str">
        <f t="shared" si="26"/>
        <v xml:space="preserve"> </v>
      </c>
      <c r="M813" s="1" t="str">
        <f t="shared" si="27"/>
        <v/>
      </c>
    </row>
    <row r="814" spans="1:13" hidden="1" x14ac:dyDescent="0.25">
      <c r="A814" s="24"/>
      <c r="B814" s="5"/>
      <c r="C814" s="5"/>
      <c r="D814" s="2"/>
      <c r="E814" s="2"/>
      <c r="F814" s="3"/>
      <c r="G814" s="2"/>
      <c r="H814" s="2"/>
      <c r="I814" s="2"/>
      <c r="J814" s="2"/>
      <c r="K814" s="2"/>
      <c r="L814" s="2" t="str">
        <f t="shared" si="26"/>
        <v xml:space="preserve"> </v>
      </c>
      <c r="M814" s="1" t="str">
        <f t="shared" si="27"/>
        <v/>
      </c>
    </row>
    <row r="815" spans="1:13" hidden="1" x14ac:dyDescent="0.25">
      <c r="A815" s="24"/>
      <c r="B815" s="5"/>
      <c r="C815" s="5"/>
      <c r="D815" s="2"/>
      <c r="E815" s="2"/>
      <c r="F815" s="3"/>
      <c r="G815" s="2"/>
      <c r="H815" s="2"/>
      <c r="I815" s="2"/>
      <c r="J815" s="2"/>
      <c r="K815" s="2"/>
      <c r="L815" s="2" t="str">
        <f t="shared" si="26"/>
        <v xml:space="preserve"> </v>
      </c>
      <c r="M815" s="1" t="str">
        <f t="shared" si="27"/>
        <v/>
      </c>
    </row>
    <row r="816" spans="1:13" hidden="1" x14ac:dyDescent="0.25">
      <c r="A816" s="24"/>
      <c r="B816" s="5"/>
      <c r="C816" s="5"/>
      <c r="D816" s="2"/>
      <c r="E816" s="2"/>
      <c r="F816" s="3"/>
      <c r="G816" s="2"/>
      <c r="H816" s="2"/>
      <c r="I816" s="2"/>
      <c r="J816" s="2"/>
      <c r="K816" s="2"/>
      <c r="L816" s="2" t="str">
        <f t="shared" si="26"/>
        <v xml:space="preserve"> </v>
      </c>
      <c r="M816" s="1" t="str">
        <f t="shared" si="27"/>
        <v/>
      </c>
    </row>
    <row r="817" spans="1:13" hidden="1" x14ac:dyDescent="0.25">
      <c r="A817" s="24"/>
      <c r="B817" s="5"/>
      <c r="C817" s="5"/>
      <c r="D817" s="2"/>
      <c r="E817" s="2"/>
      <c r="F817" s="3"/>
      <c r="G817" s="2"/>
      <c r="H817" s="2"/>
      <c r="I817" s="2"/>
      <c r="J817" s="2"/>
      <c r="K817" s="2"/>
      <c r="L817" s="2" t="str">
        <f t="shared" si="26"/>
        <v xml:space="preserve"> </v>
      </c>
      <c r="M817" s="1" t="str">
        <f t="shared" si="27"/>
        <v/>
      </c>
    </row>
    <row r="818" spans="1:13" hidden="1" x14ac:dyDescent="0.25">
      <c r="A818" s="24"/>
      <c r="B818" s="5"/>
      <c r="C818" s="5"/>
      <c r="D818" s="2"/>
      <c r="E818" s="2"/>
      <c r="F818" s="3"/>
      <c r="G818" s="2"/>
      <c r="H818" s="2"/>
      <c r="I818" s="2"/>
      <c r="J818" s="2"/>
      <c r="K818" s="2"/>
      <c r="L818" s="2" t="str">
        <f t="shared" si="26"/>
        <v xml:space="preserve"> </v>
      </c>
      <c r="M818" s="1" t="str">
        <f t="shared" si="27"/>
        <v/>
      </c>
    </row>
    <row r="819" spans="1:13" hidden="1" x14ac:dyDescent="0.25">
      <c r="A819" s="24"/>
      <c r="B819" s="5"/>
      <c r="C819" s="5"/>
      <c r="D819" s="2"/>
      <c r="E819" s="2"/>
      <c r="F819" s="3"/>
      <c r="G819" s="2"/>
      <c r="H819" s="2"/>
      <c r="I819" s="2"/>
      <c r="J819" s="2"/>
      <c r="K819" s="2"/>
      <c r="L819" s="2" t="str">
        <f t="shared" si="26"/>
        <v xml:space="preserve"> </v>
      </c>
      <c r="M819" s="1" t="str">
        <f t="shared" si="27"/>
        <v/>
      </c>
    </row>
    <row r="820" spans="1:13" hidden="1" x14ac:dyDescent="0.25">
      <c r="A820" s="24"/>
      <c r="B820" s="5"/>
      <c r="C820" s="5"/>
      <c r="D820" s="2"/>
      <c r="E820" s="2"/>
      <c r="F820" s="3"/>
      <c r="G820" s="2"/>
      <c r="H820" s="2"/>
      <c r="I820" s="2"/>
      <c r="J820" s="2"/>
      <c r="K820" s="2"/>
      <c r="L820" s="2" t="str">
        <f t="shared" ref="L820:L883" si="28">B820&amp;" "&amp;C820</f>
        <v xml:space="preserve"> </v>
      </c>
      <c r="M820" s="1" t="str">
        <f t="shared" ref="M820:M883" si="29">IF(ISBLANK(F820),"",IF(F820&lt;4,CHOOSE(F820,3,2,1),0)+G820*2+H820+1)</f>
        <v/>
      </c>
    </row>
    <row r="821" spans="1:13" hidden="1" x14ac:dyDescent="0.25">
      <c r="A821" s="24"/>
      <c r="B821" s="5"/>
      <c r="C821" s="5"/>
      <c r="D821" s="2"/>
      <c r="E821" s="2"/>
      <c r="F821" s="3"/>
      <c r="G821" s="2"/>
      <c r="H821" s="2"/>
      <c r="I821" s="2"/>
      <c r="J821" s="2"/>
      <c r="K821" s="2"/>
      <c r="L821" s="2" t="str">
        <f t="shared" si="28"/>
        <v xml:space="preserve"> </v>
      </c>
      <c r="M821" s="1" t="str">
        <f t="shared" si="29"/>
        <v/>
      </c>
    </row>
    <row r="822" spans="1:13" hidden="1" x14ac:dyDescent="0.25">
      <c r="A822" s="24"/>
      <c r="B822" s="5"/>
      <c r="C822" s="5"/>
      <c r="D822" s="2"/>
      <c r="E822" s="2"/>
      <c r="F822" s="3"/>
      <c r="G822" s="2"/>
      <c r="H822" s="2"/>
      <c r="I822" s="2"/>
      <c r="J822" s="2"/>
      <c r="K822" s="2"/>
      <c r="L822" s="2" t="str">
        <f t="shared" si="28"/>
        <v xml:space="preserve"> </v>
      </c>
      <c r="M822" s="1" t="str">
        <f t="shared" si="29"/>
        <v/>
      </c>
    </row>
    <row r="823" spans="1:13" hidden="1" x14ac:dyDescent="0.25">
      <c r="A823" s="24"/>
      <c r="B823" s="5"/>
      <c r="C823" s="5"/>
      <c r="D823" s="2"/>
      <c r="E823" s="2"/>
      <c r="F823" s="3"/>
      <c r="G823" s="2"/>
      <c r="H823" s="2"/>
      <c r="I823" s="2"/>
      <c r="J823" s="2"/>
      <c r="K823" s="2"/>
      <c r="L823" s="2" t="str">
        <f t="shared" si="28"/>
        <v xml:space="preserve"> </v>
      </c>
      <c r="M823" s="1" t="str">
        <f t="shared" si="29"/>
        <v/>
      </c>
    </row>
    <row r="824" spans="1:13" hidden="1" x14ac:dyDescent="0.25">
      <c r="A824" s="24"/>
      <c r="B824" s="5"/>
      <c r="C824" s="5"/>
      <c r="D824" s="2"/>
      <c r="E824" s="2"/>
      <c r="F824" s="3"/>
      <c r="G824" s="2"/>
      <c r="H824" s="2"/>
      <c r="I824" s="2"/>
      <c r="J824" s="2"/>
      <c r="K824" s="2"/>
      <c r="L824" s="2" t="str">
        <f t="shared" si="28"/>
        <v xml:space="preserve"> </v>
      </c>
      <c r="M824" s="1" t="str">
        <f t="shared" si="29"/>
        <v/>
      </c>
    </row>
    <row r="825" spans="1:13" hidden="1" x14ac:dyDescent="0.25">
      <c r="A825" s="24"/>
      <c r="B825" s="5"/>
      <c r="C825" s="5"/>
      <c r="D825" s="2"/>
      <c r="E825" s="2"/>
      <c r="F825" s="3"/>
      <c r="G825" s="2"/>
      <c r="H825" s="2"/>
      <c r="I825" s="2"/>
      <c r="J825" s="2"/>
      <c r="K825" s="2"/>
      <c r="L825" s="2" t="str">
        <f t="shared" si="28"/>
        <v xml:space="preserve"> </v>
      </c>
      <c r="M825" s="1" t="str">
        <f t="shared" si="29"/>
        <v/>
      </c>
    </row>
    <row r="826" spans="1:13" hidden="1" x14ac:dyDescent="0.25">
      <c r="A826" s="24"/>
      <c r="B826" s="5"/>
      <c r="C826" s="5"/>
      <c r="D826" s="2"/>
      <c r="E826" s="2"/>
      <c r="F826" s="3"/>
      <c r="G826" s="2"/>
      <c r="H826" s="2"/>
      <c r="I826" s="2"/>
      <c r="J826" s="2"/>
      <c r="K826" s="2"/>
      <c r="L826" s="2" t="str">
        <f t="shared" si="28"/>
        <v xml:space="preserve"> </v>
      </c>
      <c r="M826" s="1" t="str">
        <f t="shared" si="29"/>
        <v/>
      </c>
    </row>
    <row r="827" spans="1:13" hidden="1" x14ac:dyDescent="0.25">
      <c r="A827" s="24"/>
      <c r="B827" s="5"/>
      <c r="C827" s="5"/>
      <c r="D827" s="2"/>
      <c r="E827" s="2"/>
      <c r="F827" s="3"/>
      <c r="G827" s="2"/>
      <c r="H827" s="2"/>
      <c r="I827" s="2"/>
      <c r="J827" s="2"/>
      <c r="K827" s="2"/>
      <c r="L827" s="2" t="str">
        <f t="shared" si="28"/>
        <v xml:space="preserve"> </v>
      </c>
      <c r="M827" s="1" t="str">
        <f t="shared" si="29"/>
        <v/>
      </c>
    </row>
    <row r="828" spans="1:13" hidden="1" x14ac:dyDescent="0.25">
      <c r="A828" s="24"/>
      <c r="B828" s="5"/>
      <c r="C828" s="5"/>
      <c r="D828" s="2"/>
      <c r="E828" s="2"/>
      <c r="F828" s="3"/>
      <c r="G828" s="2"/>
      <c r="H828" s="2"/>
      <c r="I828" s="2"/>
      <c r="J828" s="2"/>
      <c r="K828" s="2"/>
      <c r="L828" s="2" t="str">
        <f t="shared" si="28"/>
        <v xml:space="preserve"> </v>
      </c>
      <c r="M828" s="1" t="str">
        <f t="shared" si="29"/>
        <v/>
      </c>
    </row>
    <row r="829" spans="1:13" hidden="1" x14ac:dyDescent="0.25">
      <c r="A829" s="24"/>
      <c r="B829" s="5"/>
      <c r="C829" s="5"/>
      <c r="D829" s="2"/>
      <c r="E829" s="2"/>
      <c r="F829" s="3"/>
      <c r="G829" s="2"/>
      <c r="H829" s="2"/>
      <c r="I829" s="2"/>
      <c r="J829" s="2"/>
      <c r="K829" s="2"/>
      <c r="L829" s="2" t="str">
        <f t="shared" si="28"/>
        <v xml:space="preserve"> </v>
      </c>
      <c r="M829" s="1" t="str">
        <f t="shared" si="29"/>
        <v/>
      </c>
    </row>
    <row r="830" spans="1:13" hidden="1" x14ac:dyDescent="0.25">
      <c r="A830" s="24"/>
      <c r="B830" s="5"/>
      <c r="C830" s="5"/>
      <c r="D830" s="2"/>
      <c r="E830" s="2"/>
      <c r="F830" s="3"/>
      <c r="G830" s="2"/>
      <c r="H830" s="2"/>
      <c r="I830" s="2"/>
      <c r="J830" s="2"/>
      <c r="K830" s="2"/>
      <c r="L830" s="2" t="str">
        <f t="shared" si="28"/>
        <v xml:space="preserve"> </v>
      </c>
      <c r="M830" s="1" t="str">
        <f t="shared" si="29"/>
        <v/>
      </c>
    </row>
    <row r="831" spans="1:13" hidden="1" x14ac:dyDescent="0.25">
      <c r="A831" s="24"/>
      <c r="B831" s="5"/>
      <c r="C831" s="5"/>
      <c r="D831" s="2"/>
      <c r="E831" s="2"/>
      <c r="F831" s="3"/>
      <c r="G831" s="2"/>
      <c r="H831" s="2"/>
      <c r="I831" s="2"/>
      <c r="J831" s="2"/>
      <c r="K831" s="2"/>
      <c r="L831" s="2" t="str">
        <f t="shared" si="28"/>
        <v xml:space="preserve"> </v>
      </c>
      <c r="M831" s="1" t="str">
        <f t="shared" si="29"/>
        <v/>
      </c>
    </row>
    <row r="832" spans="1:13" hidden="1" x14ac:dyDescent="0.25">
      <c r="A832" s="24"/>
      <c r="B832" s="5"/>
      <c r="C832" s="5"/>
      <c r="D832" s="2"/>
      <c r="E832" s="2"/>
      <c r="F832" s="3"/>
      <c r="G832" s="2"/>
      <c r="H832" s="2"/>
      <c r="I832" s="2"/>
      <c r="J832" s="2"/>
      <c r="K832" s="2"/>
      <c r="L832" s="2" t="str">
        <f t="shared" si="28"/>
        <v xml:space="preserve"> </v>
      </c>
      <c r="M832" s="1" t="str">
        <f t="shared" si="29"/>
        <v/>
      </c>
    </row>
    <row r="833" spans="1:13" hidden="1" x14ac:dyDescent="0.25">
      <c r="A833" s="24"/>
      <c r="B833" s="5"/>
      <c r="C833" s="5"/>
      <c r="D833" s="2"/>
      <c r="E833" s="2"/>
      <c r="F833" s="3"/>
      <c r="G833" s="2"/>
      <c r="H833" s="2"/>
      <c r="I833" s="2"/>
      <c r="J833" s="2"/>
      <c r="K833" s="2"/>
      <c r="L833" s="2" t="str">
        <f t="shared" si="28"/>
        <v xml:space="preserve"> </v>
      </c>
      <c r="M833" s="1" t="str">
        <f t="shared" si="29"/>
        <v/>
      </c>
    </row>
    <row r="834" spans="1:13" hidden="1" x14ac:dyDescent="0.25">
      <c r="A834" s="24"/>
      <c r="B834" s="5"/>
      <c r="C834" s="5"/>
      <c r="D834" s="2"/>
      <c r="E834" s="2"/>
      <c r="F834" s="3"/>
      <c r="G834" s="2"/>
      <c r="H834" s="2"/>
      <c r="I834" s="2"/>
      <c r="J834" s="2"/>
      <c r="K834" s="2"/>
      <c r="L834" s="2" t="str">
        <f t="shared" si="28"/>
        <v xml:space="preserve"> </v>
      </c>
      <c r="M834" s="1" t="str">
        <f t="shared" si="29"/>
        <v/>
      </c>
    </row>
    <row r="835" spans="1:13" hidden="1" x14ac:dyDescent="0.25">
      <c r="A835" s="24"/>
      <c r="B835" s="5"/>
      <c r="C835" s="5"/>
      <c r="D835" s="2"/>
      <c r="E835" s="2"/>
      <c r="F835" s="3"/>
      <c r="G835" s="2"/>
      <c r="H835" s="2"/>
      <c r="I835" s="2"/>
      <c r="J835" s="2"/>
      <c r="K835" s="2"/>
      <c r="L835" s="2" t="str">
        <f t="shared" si="28"/>
        <v xml:space="preserve"> </v>
      </c>
      <c r="M835" s="1" t="str">
        <f t="shared" si="29"/>
        <v/>
      </c>
    </row>
    <row r="836" spans="1:13" hidden="1" x14ac:dyDescent="0.25">
      <c r="A836" s="24"/>
      <c r="B836" s="5"/>
      <c r="C836" s="5"/>
      <c r="D836" s="2"/>
      <c r="E836" s="2"/>
      <c r="F836" s="3"/>
      <c r="G836" s="2"/>
      <c r="H836" s="2"/>
      <c r="I836" s="2"/>
      <c r="J836" s="2"/>
      <c r="K836" s="2"/>
      <c r="L836" s="2" t="str">
        <f t="shared" si="28"/>
        <v xml:space="preserve"> </v>
      </c>
      <c r="M836" s="1" t="str">
        <f t="shared" si="29"/>
        <v/>
      </c>
    </row>
    <row r="837" spans="1:13" hidden="1" x14ac:dyDescent="0.25">
      <c r="A837" s="24"/>
      <c r="B837" s="5"/>
      <c r="C837" s="5"/>
      <c r="D837" s="2"/>
      <c r="E837" s="2"/>
      <c r="F837" s="3"/>
      <c r="G837" s="2"/>
      <c r="H837" s="2"/>
      <c r="I837" s="2"/>
      <c r="J837" s="2"/>
      <c r="K837" s="2"/>
      <c r="L837" s="2" t="str">
        <f t="shared" si="28"/>
        <v xml:space="preserve"> </v>
      </c>
      <c r="M837" s="1" t="str">
        <f t="shared" si="29"/>
        <v/>
      </c>
    </row>
    <row r="838" spans="1:13" hidden="1" x14ac:dyDescent="0.25">
      <c r="A838" s="24"/>
      <c r="B838" s="5"/>
      <c r="C838" s="5"/>
      <c r="D838" s="2"/>
      <c r="E838" s="2"/>
      <c r="F838" s="3"/>
      <c r="G838" s="2"/>
      <c r="H838" s="2"/>
      <c r="I838" s="2"/>
      <c r="J838" s="2"/>
      <c r="K838" s="2"/>
      <c r="L838" s="2" t="str">
        <f t="shared" si="28"/>
        <v xml:space="preserve"> </v>
      </c>
      <c r="M838" s="1" t="str">
        <f t="shared" si="29"/>
        <v/>
      </c>
    </row>
    <row r="839" spans="1:13" hidden="1" x14ac:dyDescent="0.25">
      <c r="A839" s="24"/>
      <c r="B839" s="5"/>
      <c r="C839" s="5"/>
      <c r="D839" s="2"/>
      <c r="E839" s="2"/>
      <c r="F839" s="3"/>
      <c r="G839" s="2"/>
      <c r="H839" s="2"/>
      <c r="I839" s="2"/>
      <c r="J839" s="2"/>
      <c r="K839" s="2"/>
      <c r="L839" s="2" t="str">
        <f t="shared" si="28"/>
        <v xml:space="preserve"> </v>
      </c>
      <c r="M839" s="1" t="str">
        <f t="shared" si="29"/>
        <v/>
      </c>
    </row>
    <row r="840" spans="1:13" hidden="1" x14ac:dyDescent="0.25">
      <c r="A840" s="24"/>
      <c r="B840" s="5"/>
      <c r="C840" s="5"/>
      <c r="D840" s="2"/>
      <c r="E840" s="2"/>
      <c r="F840" s="3"/>
      <c r="G840" s="2"/>
      <c r="H840" s="2"/>
      <c r="I840" s="2"/>
      <c r="J840" s="2"/>
      <c r="K840" s="2"/>
      <c r="L840" s="2" t="str">
        <f t="shared" si="28"/>
        <v xml:space="preserve"> </v>
      </c>
      <c r="M840" s="1" t="str">
        <f t="shared" si="29"/>
        <v/>
      </c>
    </row>
    <row r="841" spans="1:13" hidden="1" x14ac:dyDescent="0.25">
      <c r="A841" s="24"/>
      <c r="B841" s="5"/>
      <c r="C841" s="5"/>
      <c r="D841" s="2"/>
      <c r="E841" s="2"/>
      <c r="F841" s="3"/>
      <c r="G841" s="2"/>
      <c r="H841" s="2"/>
      <c r="I841" s="2"/>
      <c r="J841" s="2"/>
      <c r="K841" s="2"/>
      <c r="L841" s="2" t="str">
        <f t="shared" si="28"/>
        <v xml:space="preserve"> </v>
      </c>
      <c r="M841" s="1" t="str">
        <f t="shared" si="29"/>
        <v/>
      </c>
    </row>
    <row r="842" spans="1:13" hidden="1" x14ac:dyDescent="0.25">
      <c r="A842" s="24"/>
      <c r="B842" s="5"/>
      <c r="C842" s="5"/>
      <c r="D842" s="2"/>
      <c r="E842" s="2"/>
      <c r="F842" s="3"/>
      <c r="G842" s="2"/>
      <c r="H842" s="2"/>
      <c r="I842" s="2"/>
      <c r="J842" s="2"/>
      <c r="K842" s="2"/>
      <c r="L842" s="2" t="str">
        <f t="shared" si="28"/>
        <v xml:space="preserve"> </v>
      </c>
      <c r="M842" s="1" t="str">
        <f t="shared" si="29"/>
        <v/>
      </c>
    </row>
    <row r="843" spans="1:13" hidden="1" x14ac:dyDescent="0.25">
      <c r="A843" s="24"/>
      <c r="B843" s="5"/>
      <c r="C843" s="5"/>
      <c r="D843" s="2"/>
      <c r="E843" s="2"/>
      <c r="F843" s="3"/>
      <c r="G843" s="2"/>
      <c r="H843" s="2"/>
      <c r="I843" s="2"/>
      <c r="J843" s="2"/>
      <c r="K843" s="2"/>
      <c r="L843" s="2" t="str">
        <f t="shared" si="28"/>
        <v xml:space="preserve"> </v>
      </c>
      <c r="M843" s="1" t="str">
        <f t="shared" si="29"/>
        <v/>
      </c>
    </row>
    <row r="844" spans="1:13" hidden="1" x14ac:dyDescent="0.25">
      <c r="A844" s="24"/>
      <c r="B844" s="5"/>
      <c r="C844" s="5"/>
      <c r="D844" s="2"/>
      <c r="E844" s="2"/>
      <c r="F844" s="3"/>
      <c r="G844" s="2"/>
      <c r="H844" s="2"/>
      <c r="I844" s="2"/>
      <c r="J844" s="2"/>
      <c r="K844" s="2"/>
      <c r="L844" s="2" t="str">
        <f t="shared" si="28"/>
        <v xml:space="preserve"> </v>
      </c>
      <c r="M844" s="1" t="str">
        <f t="shared" si="29"/>
        <v/>
      </c>
    </row>
    <row r="845" spans="1:13" hidden="1" x14ac:dyDescent="0.25">
      <c r="A845" s="24"/>
      <c r="B845" s="5"/>
      <c r="C845" s="5"/>
      <c r="D845" s="2"/>
      <c r="E845" s="2"/>
      <c r="F845" s="3"/>
      <c r="G845" s="2"/>
      <c r="H845" s="2"/>
      <c r="I845" s="2"/>
      <c r="J845" s="2"/>
      <c r="K845" s="2"/>
      <c r="L845" s="2" t="str">
        <f t="shared" si="28"/>
        <v xml:space="preserve"> </v>
      </c>
      <c r="M845" s="1" t="str">
        <f t="shared" si="29"/>
        <v/>
      </c>
    </row>
    <row r="846" spans="1:13" hidden="1" x14ac:dyDescent="0.25">
      <c r="A846" s="24"/>
      <c r="B846" s="5"/>
      <c r="C846" s="5"/>
      <c r="D846" s="2"/>
      <c r="E846" s="2"/>
      <c r="F846" s="3"/>
      <c r="G846" s="2"/>
      <c r="H846" s="2"/>
      <c r="I846" s="2"/>
      <c r="J846" s="2"/>
      <c r="K846" s="2"/>
      <c r="L846" s="2" t="str">
        <f t="shared" si="28"/>
        <v xml:space="preserve"> </v>
      </c>
      <c r="M846" s="1" t="str">
        <f t="shared" si="29"/>
        <v/>
      </c>
    </row>
    <row r="847" spans="1:13" hidden="1" x14ac:dyDescent="0.25">
      <c r="A847" s="24"/>
      <c r="B847" s="5"/>
      <c r="C847" s="5"/>
      <c r="D847" s="2"/>
      <c r="E847" s="2"/>
      <c r="F847" s="3"/>
      <c r="G847" s="2"/>
      <c r="H847" s="2"/>
      <c r="I847" s="2"/>
      <c r="J847" s="2"/>
      <c r="K847" s="2"/>
      <c r="L847" s="2" t="str">
        <f t="shared" si="28"/>
        <v xml:space="preserve"> </v>
      </c>
      <c r="M847" s="1" t="str">
        <f t="shared" si="29"/>
        <v/>
      </c>
    </row>
    <row r="848" spans="1:13" hidden="1" x14ac:dyDescent="0.25">
      <c r="A848" s="24"/>
      <c r="B848" s="5"/>
      <c r="C848" s="5"/>
      <c r="D848" s="2"/>
      <c r="E848" s="2"/>
      <c r="F848" s="3"/>
      <c r="G848" s="2"/>
      <c r="H848" s="2"/>
      <c r="I848" s="2"/>
      <c r="J848" s="2"/>
      <c r="K848" s="2"/>
      <c r="L848" s="2" t="str">
        <f t="shared" si="28"/>
        <v xml:space="preserve"> </v>
      </c>
      <c r="M848" s="1" t="str">
        <f t="shared" si="29"/>
        <v/>
      </c>
    </row>
    <row r="849" spans="1:13" hidden="1" x14ac:dyDescent="0.25">
      <c r="A849" s="24"/>
      <c r="B849" s="5"/>
      <c r="C849" s="5"/>
      <c r="D849" s="2"/>
      <c r="E849" s="2"/>
      <c r="F849" s="3"/>
      <c r="G849" s="2"/>
      <c r="H849" s="2"/>
      <c r="I849" s="2"/>
      <c r="J849" s="2"/>
      <c r="K849" s="2"/>
      <c r="L849" s="2" t="str">
        <f t="shared" si="28"/>
        <v xml:space="preserve"> </v>
      </c>
      <c r="M849" s="1" t="str">
        <f t="shared" si="29"/>
        <v/>
      </c>
    </row>
    <row r="850" spans="1:13" hidden="1" x14ac:dyDescent="0.25">
      <c r="A850" s="24"/>
      <c r="B850" s="5"/>
      <c r="C850" s="5"/>
      <c r="D850" s="2"/>
      <c r="E850" s="2"/>
      <c r="F850" s="3"/>
      <c r="G850" s="2"/>
      <c r="H850" s="2"/>
      <c r="I850" s="2"/>
      <c r="J850" s="2"/>
      <c r="K850" s="2"/>
      <c r="L850" s="2" t="str">
        <f t="shared" si="28"/>
        <v xml:space="preserve"> </v>
      </c>
      <c r="M850" s="1" t="str">
        <f t="shared" si="29"/>
        <v/>
      </c>
    </row>
    <row r="851" spans="1:13" hidden="1" x14ac:dyDescent="0.25">
      <c r="A851" s="24"/>
      <c r="B851" s="5"/>
      <c r="C851" s="5"/>
      <c r="D851" s="2"/>
      <c r="E851" s="2"/>
      <c r="F851" s="3"/>
      <c r="G851" s="2"/>
      <c r="H851" s="2"/>
      <c r="I851" s="2"/>
      <c r="J851" s="2"/>
      <c r="K851" s="2"/>
      <c r="L851" s="2" t="str">
        <f t="shared" si="28"/>
        <v xml:space="preserve"> </v>
      </c>
      <c r="M851" s="1" t="str">
        <f t="shared" si="29"/>
        <v/>
      </c>
    </row>
    <row r="852" spans="1:13" hidden="1" x14ac:dyDescent="0.25">
      <c r="A852" s="24"/>
      <c r="B852" s="5"/>
      <c r="C852" s="5"/>
      <c r="D852" s="2"/>
      <c r="E852" s="2"/>
      <c r="F852" s="3"/>
      <c r="G852" s="2"/>
      <c r="H852" s="2"/>
      <c r="I852" s="2"/>
      <c r="J852" s="2"/>
      <c r="K852" s="2"/>
      <c r="L852" s="2" t="str">
        <f t="shared" si="28"/>
        <v xml:space="preserve"> </v>
      </c>
      <c r="M852" s="1" t="str">
        <f t="shared" si="29"/>
        <v/>
      </c>
    </row>
    <row r="853" spans="1:13" hidden="1" x14ac:dyDescent="0.25">
      <c r="A853" s="24"/>
      <c r="B853" s="5"/>
      <c r="C853" s="5"/>
      <c r="D853" s="2"/>
      <c r="E853" s="2"/>
      <c r="F853" s="3"/>
      <c r="G853" s="2"/>
      <c r="H853" s="2"/>
      <c r="I853" s="2"/>
      <c r="J853" s="2"/>
      <c r="K853" s="2"/>
      <c r="L853" s="2" t="str">
        <f t="shared" si="28"/>
        <v xml:space="preserve"> </v>
      </c>
      <c r="M853" s="1" t="str">
        <f t="shared" si="29"/>
        <v/>
      </c>
    </row>
    <row r="854" spans="1:13" hidden="1" x14ac:dyDescent="0.25">
      <c r="A854" s="24"/>
      <c r="B854" s="5"/>
      <c r="C854" s="5"/>
      <c r="D854" s="2"/>
      <c r="E854" s="2"/>
      <c r="F854" s="3"/>
      <c r="G854" s="2"/>
      <c r="H854" s="2"/>
      <c r="I854" s="2"/>
      <c r="J854" s="2"/>
      <c r="K854" s="2"/>
      <c r="L854" s="2" t="str">
        <f t="shared" si="28"/>
        <v xml:space="preserve"> </v>
      </c>
      <c r="M854" s="1" t="str">
        <f t="shared" si="29"/>
        <v/>
      </c>
    </row>
    <row r="855" spans="1:13" hidden="1" x14ac:dyDescent="0.25">
      <c r="A855" s="24"/>
      <c r="B855" s="5"/>
      <c r="C855" s="5"/>
      <c r="D855" s="2"/>
      <c r="E855" s="2"/>
      <c r="F855" s="3"/>
      <c r="G855" s="2"/>
      <c r="H855" s="2"/>
      <c r="I855" s="2"/>
      <c r="J855" s="2"/>
      <c r="K855" s="2"/>
      <c r="L855" s="2" t="str">
        <f t="shared" si="28"/>
        <v xml:space="preserve"> </v>
      </c>
      <c r="M855" s="1" t="str">
        <f t="shared" si="29"/>
        <v/>
      </c>
    </row>
    <row r="856" spans="1:13" hidden="1" x14ac:dyDescent="0.25">
      <c r="A856" s="24"/>
      <c r="B856" s="5"/>
      <c r="C856" s="5"/>
      <c r="D856" s="2"/>
      <c r="E856" s="2"/>
      <c r="F856" s="3"/>
      <c r="G856" s="2"/>
      <c r="H856" s="2"/>
      <c r="I856" s="2"/>
      <c r="J856" s="2"/>
      <c r="K856" s="2"/>
      <c r="L856" s="2" t="str">
        <f t="shared" si="28"/>
        <v xml:space="preserve"> </v>
      </c>
      <c r="M856" s="1" t="str">
        <f t="shared" si="29"/>
        <v/>
      </c>
    </row>
    <row r="857" spans="1:13" hidden="1" x14ac:dyDescent="0.25">
      <c r="A857" s="24"/>
      <c r="B857" s="5"/>
      <c r="C857" s="5"/>
      <c r="D857" s="2"/>
      <c r="E857" s="2"/>
      <c r="F857" s="3"/>
      <c r="G857" s="2"/>
      <c r="H857" s="2"/>
      <c r="I857" s="2"/>
      <c r="J857" s="2"/>
      <c r="K857" s="2"/>
      <c r="L857" s="2" t="str">
        <f t="shared" si="28"/>
        <v xml:space="preserve"> </v>
      </c>
      <c r="M857" s="1" t="str">
        <f t="shared" si="29"/>
        <v/>
      </c>
    </row>
    <row r="858" spans="1:13" hidden="1" x14ac:dyDescent="0.25">
      <c r="A858" s="24"/>
      <c r="B858" s="5"/>
      <c r="C858" s="5"/>
      <c r="D858" s="2"/>
      <c r="E858" s="2"/>
      <c r="F858" s="3"/>
      <c r="G858" s="2"/>
      <c r="H858" s="2"/>
      <c r="I858" s="2"/>
      <c r="J858" s="2"/>
      <c r="K858" s="2"/>
      <c r="L858" s="2" t="str">
        <f t="shared" si="28"/>
        <v xml:space="preserve"> </v>
      </c>
      <c r="M858" s="1" t="str">
        <f t="shared" si="29"/>
        <v/>
      </c>
    </row>
    <row r="859" spans="1:13" hidden="1" x14ac:dyDescent="0.25">
      <c r="A859" s="24"/>
      <c r="B859" s="5"/>
      <c r="C859" s="5"/>
      <c r="D859" s="2"/>
      <c r="E859" s="2"/>
      <c r="F859" s="3"/>
      <c r="G859" s="2"/>
      <c r="H859" s="2"/>
      <c r="I859" s="2"/>
      <c r="J859" s="2"/>
      <c r="K859" s="2"/>
      <c r="L859" s="2" t="str">
        <f t="shared" si="28"/>
        <v xml:space="preserve"> </v>
      </c>
      <c r="M859" s="1" t="str">
        <f t="shared" si="29"/>
        <v/>
      </c>
    </row>
    <row r="860" spans="1:13" hidden="1" x14ac:dyDescent="0.25">
      <c r="A860" s="24"/>
      <c r="B860" s="5"/>
      <c r="C860" s="5"/>
      <c r="D860" s="2"/>
      <c r="E860" s="2"/>
      <c r="F860" s="3"/>
      <c r="G860" s="2"/>
      <c r="H860" s="2"/>
      <c r="I860" s="2"/>
      <c r="J860" s="2"/>
      <c r="K860" s="2"/>
      <c r="L860" s="2" t="str">
        <f t="shared" si="28"/>
        <v xml:space="preserve"> </v>
      </c>
      <c r="M860" s="1" t="str">
        <f t="shared" si="29"/>
        <v/>
      </c>
    </row>
    <row r="861" spans="1:13" hidden="1" x14ac:dyDescent="0.25">
      <c r="A861" s="24"/>
      <c r="B861" s="5"/>
      <c r="C861" s="5"/>
      <c r="D861" s="2"/>
      <c r="E861" s="2"/>
      <c r="F861" s="3"/>
      <c r="G861" s="2"/>
      <c r="H861" s="2"/>
      <c r="I861" s="2"/>
      <c r="J861" s="2"/>
      <c r="K861" s="2"/>
      <c r="L861" s="2" t="str">
        <f t="shared" si="28"/>
        <v xml:space="preserve"> </v>
      </c>
      <c r="M861" s="1" t="str">
        <f t="shared" si="29"/>
        <v/>
      </c>
    </row>
    <row r="862" spans="1:13" hidden="1" x14ac:dyDescent="0.25">
      <c r="A862" s="24"/>
      <c r="B862" s="5"/>
      <c r="C862" s="5"/>
      <c r="D862" s="2"/>
      <c r="E862" s="2"/>
      <c r="F862" s="3"/>
      <c r="G862" s="2"/>
      <c r="H862" s="2"/>
      <c r="I862" s="2"/>
      <c r="J862" s="2"/>
      <c r="K862" s="2"/>
      <c r="L862" s="2" t="str">
        <f t="shared" si="28"/>
        <v xml:space="preserve"> </v>
      </c>
      <c r="M862" s="1" t="str">
        <f t="shared" si="29"/>
        <v/>
      </c>
    </row>
    <row r="863" spans="1:13" hidden="1" x14ac:dyDescent="0.25">
      <c r="A863" s="24"/>
      <c r="B863" s="5"/>
      <c r="C863" s="5"/>
      <c r="D863" s="2"/>
      <c r="E863" s="2"/>
      <c r="F863" s="3"/>
      <c r="G863" s="2"/>
      <c r="H863" s="2"/>
      <c r="I863" s="2"/>
      <c r="J863" s="2"/>
      <c r="K863" s="2"/>
      <c r="L863" s="2" t="str">
        <f t="shared" si="28"/>
        <v xml:space="preserve"> </v>
      </c>
      <c r="M863" s="1" t="str">
        <f t="shared" si="29"/>
        <v/>
      </c>
    </row>
    <row r="864" spans="1:13" hidden="1" x14ac:dyDescent="0.25">
      <c r="A864" s="24"/>
      <c r="B864" s="5"/>
      <c r="C864" s="5"/>
      <c r="D864" s="2"/>
      <c r="E864" s="2"/>
      <c r="F864" s="3"/>
      <c r="G864" s="2"/>
      <c r="H864" s="2"/>
      <c r="I864" s="2"/>
      <c r="J864" s="2"/>
      <c r="K864" s="2"/>
      <c r="L864" s="2" t="str">
        <f t="shared" si="28"/>
        <v xml:space="preserve"> </v>
      </c>
      <c r="M864" s="1" t="str">
        <f t="shared" si="29"/>
        <v/>
      </c>
    </row>
    <row r="865" spans="1:13" hidden="1" x14ac:dyDescent="0.25">
      <c r="A865" s="24"/>
      <c r="B865" s="5"/>
      <c r="C865" s="5"/>
      <c r="D865" s="2"/>
      <c r="E865" s="2"/>
      <c r="F865" s="3"/>
      <c r="G865" s="2"/>
      <c r="H865" s="2"/>
      <c r="I865" s="2"/>
      <c r="J865" s="2"/>
      <c r="K865" s="2"/>
      <c r="L865" s="2" t="str">
        <f t="shared" si="28"/>
        <v xml:space="preserve"> </v>
      </c>
      <c r="M865" s="1" t="str">
        <f t="shared" si="29"/>
        <v/>
      </c>
    </row>
    <row r="866" spans="1:13" hidden="1" x14ac:dyDescent="0.25">
      <c r="A866" s="24"/>
      <c r="B866" s="5"/>
      <c r="C866" s="5"/>
      <c r="D866" s="2"/>
      <c r="E866" s="2"/>
      <c r="F866" s="3"/>
      <c r="G866" s="2"/>
      <c r="H866" s="2"/>
      <c r="I866" s="2"/>
      <c r="J866" s="2"/>
      <c r="K866" s="2"/>
      <c r="L866" s="2" t="str">
        <f t="shared" si="28"/>
        <v xml:space="preserve"> </v>
      </c>
      <c r="M866" s="1" t="str">
        <f t="shared" si="29"/>
        <v/>
      </c>
    </row>
    <row r="867" spans="1:13" hidden="1" x14ac:dyDescent="0.25">
      <c r="A867" s="24"/>
      <c r="B867" s="5"/>
      <c r="C867" s="5"/>
      <c r="D867" s="2"/>
      <c r="E867" s="2"/>
      <c r="F867" s="3"/>
      <c r="G867" s="2"/>
      <c r="H867" s="2"/>
      <c r="I867" s="2"/>
      <c r="J867" s="2"/>
      <c r="K867" s="2"/>
      <c r="L867" s="2" t="str">
        <f t="shared" si="28"/>
        <v xml:space="preserve"> </v>
      </c>
      <c r="M867" s="1" t="str">
        <f t="shared" si="29"/>
        <v/>
      </c>
    </row>
    <row r="868" spans="1:13" hidden="1" x14ac:dyDescent="0.25">
      <c r="A868" s="24"/>
      <c r="B868" s="5"/>
      <c r="C868" s="5"/>
      <c r="D868" s="2"/>
      <c r="E868" s="2"/>
      <c r="F868" s="3"/>
      <c r="G868" s="2"/>
      <c r="H868" s="2"/>
      <c r="I868" s="2"/>
      <c r="J868" s="2"/>
      <c r="K868" s="2"/>
      <c r="L868" s="2" t="str">
        <f t="shared" si="28"/>
        <v xml:space="preserve"> </v>
      </c>
      <c r="M868" s="1" t="str">
        <f t="shared" si="29"/>
        <v/>
      </c>
    </row>
    <row r="869" spans="1:13" hidden="1" x14ac:dyDescent="0.25">
      <c r="A869" s="24"/>
      <c r="B869" s="5"/>
      <c r="C869" s="5"/>
      <c r="D869" s="2"/>
      <c r="E869" s="2"/>
      <c r="F869" s="3"/>
      <c r="G869" s="2"/>
      <c r="H869" s="2"/>
      <c r="I869" s="2"/>
      <c r="J869" s="2"/>
      <c r="K869" s="2"/>
      <c r="L869" s="2" t="str">
        <f t="shared" si="28"/>
        <v xml:space="preserve"> </v>
      </c>
      <c r="M869" s="1" t="str">
        <f t="shared" si="29"/>
        <v/>
      </c>
    </row>
    <row r="870" spans="1:13" hidden="1" x14ac:dyDescent="0.25">
      <c r="A870" s="24"/>
      <c r="B870" s="5"/>
      <c r="C870" s="5"/>
      <c r="D870" s="2"/>
      <c r="E870" s="2"/>
      <c r="F870" s="3"/>
      <c r="G870" s="2"/>
      <c r="H870" s="2"/>
      <c r="I870" s="2"/>
      <c r="J870" s="2"/>
      <c r="K870" s="2"/>
      <c r="L870" s="2" t="str">
        <f t="shared" si="28"/>
        <v xml:space="preserve"> </v>
      </c>
      <c r="M870" s="1" t="str">
        <f t="shared" si="29"/>
        <v/>
      </c>
    </row>
    <row r="871" spans="1:13" hidden="1" x14ac:dyDescent="0.25">
      <c r="A871" s="24"/>
      <c r="B871" s="5"/>
      <c r="C871" s="5"/>
      <c r="D871" s="2"/>
      <c r="E871" s="2"/>
      <c r="F871" s="3"/>
      <c r="G871" s="2"/>
      <c r="H871" s="2"/>
      <c r="I871" s="2"/>
      <c r="J871" s="2"/>
      <c r="K871" s="2"/>
      <c r="L871" s="2" t="str">
        <f t="shared" si="28"/>
        <v xml:space="preserve"> </v>
      </c>
      <c r="M871" s="1" t="str">
        <f t="shared" si="29"/>
        <v/>
      </c>
    </row>
    <row r="872" spans="1:13" hidden="1" x14ac:dyDescent="0.25">
      <c r="A872" s="24"/>
      <c r="B872" s="5"/>
      <c r="C872" s="5"/>
      <c r="D872" s="2"/>
      <c r="E872" s="2"/>
      <c r="F872" s="3"/>
      <c r="G872" s="2"/>
      <c r="H872" s="2"/>
      <c r="I872" s="2"/>
      <c r="J872" s="2"/>
      <c r="K872" s="2"/>
      <c r="L872" s="2" t="str">
        <f t="shared" si="28"/>
        <v xml:space="preserve"> </v>
      </c>
      <c r="M872" s="1" t="str">
        <f t="shared" si="29"/>
        <v/>
      </c>
    </row>
    <row r="873" spans="1:13" hidden="1" x14ac:dyDescent="0.25">
      <c r="A873" s="24"/>
      <c r="B873" s="5"/>
      <c r="C873" s="5"/>
      <c r="D873" s="2"/>
      <c r="E873" s="2"/>
      <c r="F873" s="3"/>
      <c r="G873" s="2"/>
      <c r="H873" s="2"/>
      <c r="I873" s="2"/>
      <c r="J873" s="2"/>
      <c r="K873" s="2"/>
      <c r="L873" s="2" t="str">
        <f t="shared" si="28"/>
        <v xml:space="preserve"> </v>
      </c>
      <c r="M873" s="1" t="str">
        <f t="shared" si="29"/>
        <v/>
      </c>
    </row>
    <row r="874" spans="1:13" hidden="1" x14ac:dyDescent="0.25">
      <c r="A874" s="24"/>
      <c r="B874" s="5"/>
      <c r="C874" s="5"/>
      <c r="D874" s="2"/>
      <c r="E874" s="2"/>
      <c r="F874" s="3"/>
      <c r="G874" s="2"/>
      <c r="H874" s="2"/>
      <c r="I874" s="2"/>
      <c r="J874" s="2"/>
      <c r="K874" s="2"/>
      <c r="L874" s="2" t="str">
        <f t="shared" si="28"/>
        <v xml:space="preserve"> </v>
      </c>
      <c r="M874" s="1" t="str">
        <f t="shared" si="29"/>
        <v/>
      </c>
    </row>
    <row r="875" spans="1:13" hidden="1" x14ac:dyDescent="0.25">
      <c r="A875" s="24"/>
      <c r="B875" s="5"/>
      <c r="C875" s="5"/>
      <c r="D875" s="2"/>
      <c r="E875" s="2"/>
      <c r="F875" s="3"/>
      <c r="G875" s="2"/>
      <c r="H875" s="2"/>
      <c r="I875" s="2"/>
      <c r="J875" s="2"/>
      <c r="K875" s="2"/>
      <c r="L875" s="2" t="str">
        <f t="shared" si="28"/>
        <v xml:space="preserve"> </v>
      </c>
      <c r="M875" s="1" t="str">
        <f t="shared" si="29"/>
        <v/>
      </c>
    </row>
    <row r="876" spans="1:13" hidden="1" x14ac:dyDescent="0.25">
      <c r="A876" s="24"/>
      <c r="B876" s="5"/>
      <c r="C876" s="5"/>
      <c r="D876" s="2"/>
      <c r="E876" s="2"/>
      <c r="F876" s="3"/>
      <c r="G876" s="2"/>
      <c r="H876" s="2"/>
      <c r="I876" s="2"/>
      <c r="J876" s="2"/>
      <c r="K876" s="2"/>
      <c r="L876" s="2" t="str">
        <f t="shared" si="28"/>
        <v xml:space="preserve"> </v>
      </c>
      <c r="M876" s="1" t="str">
        <f t="shared" si="29"/>
        <v/>
      </c>
    </row>
    <row r="877" spans="1:13" hidden="1" x14ac:dyDescent="0.25">
      <c r="A877" s="24"/>
      <c r="B877" s="5"/>
      <c r="C877" s="5"/>
      <c r="D877" s="2"/>
      <c r="E877" s="2"/>
      <c r="F877" s="3"/>
      <c r="G877" s="2"/>
      <c r="H877" s="2"/>
      <c r="I877" s="2"/>
      <c r="J877" s="2"/>
      <c r="K877" s="2"/>
      <c r="L877" s="2" t="str">
        <f t="shared" si="28"/>
        <v xml:space="preserve"> </v>
      </c>
      <c r="M877" s="1" t="str">
        <f t="shared" si="29"/>
        <v/>
      </c>
    </row>
    <row r="878" spans="1:13" hidden="1" x14ac:dyDescent="0.25">
      <c r="A878" s="24"/>
      <c r="B878" s="5"/>
      <c r="C878" s="5"/>
      <c r="D878" s="2"/>
      <c r="E878" s="2"/>
      <c r="F878" s="3"/>
      <c r="G878" s="2"/>
      <c r="H878" s="2"/>
      <c r="I878" s="2"/>
      <c r="J878" s="2"/>
      <c r="K878" s="2"/>
      <c r="L878" s="2" t="str">
        <f t="shared" si="28"/>
        <v xml:space="preserve"> </v>
      </c>
      <c r="M878" s="1" t="str">
        <f t="shared" si="29"/>
        <v/>
      </c>
    </row>
    <row r="879" spans="1:13" hidden="1" x14ac:dyDescent="0.25">
      <c r="A879" s="24"/>
      <c r="B879" s="5"/>
      <c r="C879" s="5"/>
      <c r="D879" s="2"/>
      <c r="E879" s="2"/>
      <c r="F879" s="3"/>
      <c r="G879" s="2"/>
      <c r="H879" s="2"/>
      <c r="I879" s="2"/>
      <c r="J879" s="2"/>
      <c r="K879" s="2"/>
      <c r="L879" s="2" t="str">
        <f t="shared" si="28"/>
        <v xml:space="preserve"> </v>
      </c>
      <c r="M879" s="1" t="str">
        <f t="shared" si="29"/>
        <v/>
      </c>
    </row>
    <row r="880" spans="1:13" hidden="1" x14ac:dyDescent="0.25">
      <c r="A880" s="24"/>
      <c r="B880" s="5"/>
      <c r="C880" s="5"/>
      <c r="D880" s="2"/>
      <c r="E880" s="2"/>
      <c r="F880" s="3"/>
      <c r="G880" s="2"/>
      <c r="H880" s="2"/>
      <c r="I880" s="2"/>
      <c r="J880" s="2"/>
      <c r="K880" s="2"/>
      <c r="L880" s="2" t="str">
        <f t="shared" si="28"/>
        <v xml:space="preserve"> </v>
      </c>
      <c r="M880" s="1" t="str">
        <f t="shared" si="29"/>
        <v/>
      </c>
    </row>
    <row r="881" spans="1:13" hidden="1" x14ac:dyDescent="0.25">
      <c r="A881" s="24"/>
      <c r="B881" s="5"/>
      <c r="C881" s="5"/>
      <c r="D881" s="2"/>
      <c r="E881" s="2"/>
      <c r="F881" s="3"/>
      <c r="G881" s="2"/>
      <c r="H881" s="2"/>
      <c r="I881" s="2"/>
      <c r="J881" s="2"/>
      <c r="K881" s="2"/>
      <c r="L881" s="2" t="str">
        <f t="shared" si="28"/>
        <v xml:space="preserve"> </v>
      </c>
      <c r="M881" s="1" t="str">
        <f t="shared" si="29"/>
        <v/>
      </c>
    </row>
    <row r="882" spans="1:13" hidden="1" x14ac:dyDescent="0.25">
      <c r="A882" s="24"/>
      <c r="B882" s="5"/>
      <c r="C882" s="5"/>
      <c r="D882" s="2"/>
      <c r="E882" s="2"/>
      <c r="F882" s="3"/>
      <c r="G882" s="2"/>
      <c r="H882" s="2"/>
      <c r="I882" s="2"/>
      <c r="J882" s="2"/>
      <c r="K882" s="2"/>
      <c r="L882" s="2" t="str">
        <f t="shared" si="28"/>
        <v xml:space="preserve"> </v>
      </c>
      <c r="M882" s="1" t="str">
        <f t="shared" si="29"/>
        <v/>
      </c>
    </row>
    <row r="883" spans="1:13" hidden="1" x14ac:dyDescent="0.25">
      <c r="A883" s="24"/>
      <c r="B883" s="5"/>
      <c r="C883" s="5"/>
      <c r="D883" s="2"/>
      <c r="E883" s="2"/>
      <c r="F883" s="3"/>
      <c r="G883" s="2"/>
      <c r="H883" s="2"/>
      <c r="I883" s="2"/>
      <c r="J883" s="2"/>
      <c r="K883" s="2"/>
      <c r="L883" s="2" t="str">
        <f t="shared" si="28"/>
        <v xml:space="preserve"> </v>
      </c>
      <c r="M883" s="1" t="str">
        <f t="shared" si="29"/>
        <v/>
      </c>
    </row>
    <row r="884" spans="1:13" hidden="1" x14ac:dyDescent="0.25">
      <c r="A884" s="24"/>
      <c r="B884" s="5"/>
      <c r="C884" s="5"/>
      <c r="D884" s="2"/>
      <c r="E884" s="2"/>
      <c r="F884" s="3"/>
      <c r="G884" s="2"/>
      <c r="H884" s="2"/>
      <c r="I884" s="2"/>
      <c r="J884" s="2"/>
      <c r="K884" s="2"/>
      <c r="L884" s="2" t="str">
        <f t="shared" ref="L884:L947" si="30">B884&amp;" "&amp;C884</f>
        <v xml:space="preserve"> </v>
      </c>
      <c r="M884" s="1" t="str">
        <f t="shared" ref="M884:M947" si="31">IF(ISBLANK(F884),"",IF(F884&lt;4,CHOOSE(F884,3,2,1),0)+G884*2+H884+1)</f>
        <v/>
      </c>
    </row>
    <row r="885" spans="1:13" hidden="1" x14ac:dyDescent="0.25">
      <c r="A885" s="24"/>
      <c r="B885" s="5"/>
      <c r="C885" s="5"/>
      <c r="D885" s="2"/>
      <c r="E885" s="2"/>
      <c r="F885" s="3"/>
      <c r="G885" s="2"/>
      <c r="H885" s="2"/>
      <c r="I885" s="2"/>
      <c r="J885" s="2"/>
      <c r="K885" s="2"/>
      <c r="L885" s="2" t="str">
        <f t="shared" si="30"/>
        <v xml:space="preserve"> </v>
      </c>
      <c r="M885" s="1" t="str">
        <f t="shared" si="31"/>
        <v/>
      </c>
    </row>
    <row r="886" spans="1:13" hidden="1" x14ac:dyDescent="0.25">
      <c r="A886" s="24"/>
      <c r="B886" s="5"/>
      <c r="C886" s="5"/>
      <c r="D886" s="2"/>
      <c r="E886" s="2"/>
      <c r="F886" s="3"/>
      <c r="G886" s="2"/>
      <c r="H886" s="2"/>
      <c r="I886" s="2"/>
      <c r="J886" s="2"/>
      <c r="K886" s="2"/>
      <c r="L886" s="2" t="str">
        <f t="shared" si="30"/>
        <v xml:space="preserve"> </v>
      </c>
      <c r="M886" s="1" t="str">
        <f t="shared" si="31"/>
        <v/>
      </c>
    </row>
    <row r="887" spans="1:13" hidden="1" x14ac:dyDescent="0.25">
      <c r="A887" s="24"/>
      <c r="B887" s="5"/>
      <c r="C887" s="5"/>
      <c r="D887" s="2"/>
      <c r="E887" s="2"/>
      <c r="F887" s="3"/>
      <c r="G887" s="2"/>
      <c r="H887" s="2"/>
      <c r="I887" s="2"/>
      <c r="J887" s="2"/>
      <c r="K887" s="2"/>
      <c r="L887" s="2" t="str">
        <f t="shared" si="30"/>
        <v xml:space="preserve"> </v>
      </c>
      <c r="M887" s="1" t="str">
        <f t="shared" si="31"/>
        <v/>
      </c>
    </row>
    <row r="888" spans="1:13" hidden="1" x14ac:dyDescent="0.25">
      <c r="A888" s="24"/>
      <c r="B888" s="5"/>
      <c r="C888" s="5"/>
      <c r="D888" s="2"/>
      <c r="E888" s="2"/>
      <c r="F888" s="3"/>
      <c r="G888" s="2"/>
      <c r="H888" s="2"/>
      <c r="I888" s="2"/>
      <c r="J888" s="2"/>
      <c r="K888" s="2"/>
      <c r="L888" s="2" t="str">
        <f t="shared" si="30"/>
        <v xml:space="preserve"> </v>
      </c>
      <c r="M888" s="1" t="str">
        <f t="shared" si="31"/>
        <v/>
      </c>
    </row>
    <row r="889" spans="1:13" hidden="1" x14ac:dyDescent="0.25">
      <c r="A889" s="24"/>
      <c r="B889" s="5"/>
      <c r="C889" s="5"/>
      <c r="D889" s="2"/>
      <c r="E889" s="2"/>
      <c r="F889" s="3"/>
      <c r="G889" s="2"/>
      <c r="H889" s="2"/>
      <c r="I889" s="2"/>
      <c r="J889" s="2"/>
      <c r="K889" s="2"/>
      <c r="L889" s="2" t="str">
        <f t="shared" si="30"/>
        <v xml:space="preserve"> </v>
      </c>
      <c r="M889" s="1" t="str">
        <f t="shared" si="31"/>
        <v/>
      </c>
    </row>
    <row r="890" spans="1:13" hidden="1" x14ac:dyDescent="0.25">
      <c r="A890" s="24"/>
      <c r="B890" s="5"/>
      <c r="C890" s="5"/>
      <c r="D890" s="2"/>
      <c r="E890" s="2"/>
      <c r="F890" s="3"/>
      <c r="G890" s="2"/>
      <c r="H890" s="2"/>
      <c r="I890" s="2"/>
      <c r="J890" s="2"/>
      <c r="K890" s="2"/>
      <c r="L890" s="2" t="str">
        <f t="shared" si="30"/>
        <v xml:space="preserve"> </v>
      </c>
      <c r="M890" s="1" t="str">
        <f t="shared" si="31"/>
        <v/>
      </c>
    </row>
    <row r="891" spans="1:13" hidden="1" x14ac:dyDescent="0.25">
      <c r="A891" s="24"/>
      <c r="B891" s="5"/>
      <c r="C891" s="5"/>
      <c r="D891" s="2"/>
      <c r="E891" s="2"/>
      <c r="F891" s="3"/>
      <c r="G891" s="2"/>
      <c r="H891" s="2"/>
      <c r="I891" s="2"/>
      <c r="J891" s="2"/>
      <c r="K891" s="2"/>
      <c r="L891" s="2" t="str">
        <f t="shared" si="30"/>
        <v xml:space="preserve"> </v>
      </c>
      <c r="M891" s="1" t="str">
        <f t="shared" si="31"/>
        <v/>
      </c>
    </row>
    <row r="892" spans="1:13" hidden="1" x14ac:dyDescent="0.25">
      <c r="A892" s="24"/>
      <c r="B892" s="5"/>
      <c r="C892" s="5"/>
      <c r="D892" s="2"/>
      <c r="E892" s="2"/>
      <c r="F892" s="3"/>
      <c r="G892" s="2"/>
      <c r="H892" s="2"/>
      <c r="I892" s="2"/>
      <c r="J892" s="2"/>
      <c r="K892" s="2"/>
      <c r="L892" s="2" t="str">
        <f t="shared" si="30"/>
        <v xml:space="preserve"> </v>
      </c>
      <c r="M892" s="1" t="str">
        <f t="shared" si="31"/>
        <v/>
      </c>
    </row>
    <row r="893" spans="1:13" hidden="1" x14ac:dyDescent="0.25">
      <c r="A893" s="24"/>
      <c r="B893" s="5"/>
      <c r="C893" s="5"/>
      <c r="D893" s="2"/>
      <c r="E893" s="2"/>
      <c r="F893" s="3"/>
      <c r="G893" s="2"/>
      <c r="H893" s="2"/>
      <c r="I893" s="2"/>
      <c r="J893" s="2"/>
      <c r="K893" s="2"/>
      <c r="L893" s="2" t="str">
        <f t="shared" si="30"/>
        <v xml:space="preserve"> </v>
      </c>
      <c r="M893" s="1" t="str">
        <f t="shared" si="31"/>
        <v/>
      </c>
    </row>
    <row r="894" spans="1:13" hidden="1" x14ac:dyDescent="0.25">
      <c r="A894" s="24"/>
      <c r="B894" s="5"/>
      <c r="C894" s="5"/>
      <c r="D894" s="2"/>
      <c r="E894" s="2"/>
      <c r="F894" s="3"/>
      <c r="G894" s="2"/>
      <c r="H894" s="2"/>
      <c r="I894" s="2"/>
      <c r="J894" s="2"/>
      <c r="K894" s="2"/>
      <c r="L894" s="2" t="str">
        <f t="shared" si="30"/>
        <v xml:space="preserve"> </v>
      </c>
      <c r="M894" s="1" t="str">
        <f t="shared" si="31"/>
        <v/>
      </c>
    </row>
    <row r="895" spans="1:13" hidden="1" x14ac:dyDescent="0.25">
      <c r="A895" s="24"/>
      <c r="B895" s="5"/>
      <c r="C895" s="5"/>
      <c r="D895" s="2"/>
      <c r="E895" s="2"/>
      <c r="F895" s="3"/>
      <c r="G895" s="2"/>
      <c r="H895" s="2"/>
      <c r="I895" s="2"/>
      <c r="J895" s="2"/>
      <c r="K895" s="2"/>
      <c r="L895" s="2" t="str">
        <f t="shared" si="30"/>
        <v xml:space="preserve"> </v>
      </c>
      <c r="M895" s="1" t="str">
        <f t="shared" si="31"/>
        <v/>
      </c>
    </row>
    <row r="896" spans="1:13" hidden="1" x14ac:dyDescent="0.25">
      <c r="A896" s="24"/>
      <c r="B896" s="5"/>
      <c r="C896" s="5"/>
      <c r="D896" s="2"/>
      <c r="E896" s="2"/>
      <c r="F896" s="3"/>
      <c r="G896" s="2"/>
      <c r="H896" s="2"/>
      <c r="I896" s="2"/>
      <c r="J896" s="2"/>
      <c r="K896" s="2"/>
      <c r="L896" s="2" t="str">
        <f t="shared" si="30"/>
        <v xml:space="preserve"> </v>
      </c>
      <c r="M896" s="1" t="str">
        <f t="shared" si="31"/>
        <v/>
      </c>
    </row>
    <row r="897" spans="1:13" hidden="1" x14ac:dyDescent="0.25">
      <c r="A897" s="24"/>
      <c r="B897" s="5"/>
      <c r="C897" s="5"/>
      <c r="D897" s="2"/>
      <c r="E897" s="2"/>
      <c r="F897" s="3"/>
      <c r="G897" s="2"/>
      <c r="H897" s="2"/>
      <c r="I897" s="2"/>
      <c r="J897" s="2"/>
      <c r="K897" s="2"/>
      <c r="L897" s="2" t="str">
        <f t="shared" si="30"/>
        <v xml:space="preserve"> </v>
      </c>
      <c r="M897" s="1" t="str">
        <f t="shared" si="31"/>
        <v/>
      </c>
    </row>
    <row r="898" spans="1:13" hidden="1" x14ac:dyDescent="0.25">
      <c r="A898" s="24"/>
      <c r="B898" s="5"/>
      <c r="C898" s="5"/>
      <c r="D898" s="2"/>
      <c r="E898" s="2"/>
      <c r="F898" s="3"/>
      <c r="G898" s="2"/>
      <c r="H898" s="2"/>
      <c r="I898" s="2"/>
      <c r="J898" s="2"/>
      <c r="K898" s="2"/>
      <c r="L898" s="2" t="str">
        <f t="shared" si="30"/>
        <v xml:space="preserve"> </v>
      </c>
      <c r="M898" s="1" t="str">
        <f t="shared" si="31"/>
        <v/>
      </c>
    </row>
    <row r="899" spans="1:13" hidden="1" x14ac:dyDescent="0.25">
      <c r="A899" s="24"/>
      <c r="B899" s="5"/>
      <c r="C899" s="5"/>
      <c r="D899" s="2"/>
      <c r="E899" s="2"/>
      <c r="F899" s="3"/>
      <c r="G899" s="2"/>
      <c r="H899" s="2"/>
      <c r="I899" s="2"/>
      <c r="J899" s="2"/>
      <c r="K899" s="2"/>
      <c r="L899" s="2" t="str">
        <f t="shared" si="30"/>
        <v xml:space="preserve"> </v>
      </c>
      <c r="M899" s="1" t="str">
        <f t="shared" si="31"/>
        <v/>
      </c>
    </row>
    <row r="900" spans="1:13" hidden="1" x14ac:dyDescent="0.25">
      <c r="A900" s="24"/>
      <c r="B900" s="5"/>
      <c r="C900" s="5"/>
      <c r="D900" s="2"/>
      <c r="E900" s="2"/>
      <c r="F900" s="3"/>
      <c r="G900" s="2"/>
      <c r="H900" s="2"/>
      <c r="I900" s="2"/>
      <c r="J900" s="2"/>
      <c r="K900" s="2"/>
      <c r="L900" s="2" t="str">
        <f t="shared" si="30"/>
        <v xml:space="preserve"> </v>
      </c>
      <c r="M900" s="1" t="str">
        <f t="shared" si="31"/>
        <v/>
      </c>
    </row>
    <row r="901" spans="1:13" hidden="1" x14ac:dyDescent="0.25">
      <c r="A901" s="24"/>
      <c r="B901" s="5"/>
      <c r="C901" s="5"/>
      <c r="D901" s="2"/>
      <c r="E901" s="2"/>
      <c r="F901" s="3"/>
      <c r="G901" s="2"/>
      <c r="H901" s="2"/>
      <c r="I901" s="2"/>
      <c r="J901" s="2"/>
      <c r="K901" s="2"/>
      <c r="L901" s="2" t="str">
        <f t="shared" si="30"/>
        <v xml:space="preserve"> </v>
      </c>
      <c r="M901" s="1" t="str">
        <f t="shared" si="31"/>
        <v/>
      </c>
    </row>
    <row r="902" spans="1:13" hidden="1" x14ac:dyDescent="0.25">
      <c r="A902" s="24"/>
      <c r="B902" s="5"/>
      <c r="C902" s="5"/>
      <c r="D902" s="2"/>
      <c r="E902" s="2"/>
      <c r="F902" s="3"/>
      <c r="G902" s="2"/>
      <c r="H902" s="2"/>
      <c r="I902" s="2"/>
      <c r="J902" s="2"/>
      <c r="K902" s="2"/>
      <c r="L902" s="2" t="str">
        <f t="shared" si="30"/>
        <v xml:space="preserve"> </v>
      </c>
      <c r="M902" s="1" t="str">
        <f t="shared" si="31"/>
        <v/>
      </c>
    </row>
    <row r="903" spans="1:13" hidden="1" x14ac:dyDescent="0.25">
      <c r="A903" s="24"/>
      <c r="B903" s="5"/>
      <c r="C903" s="5"/>
      <c r="D903" s="2"/>
      <c r="E903" s="2"/>
      <c r="F903" s="3"/>
      <c r="G903" s="2"/>
      <c r="H903" s="2"/>
      <c r="I903" s="2"/>
      <c r="J903" s="2"/>
      <c r="K903" s="2"/>
      <c r="L903" s="2" t="str">
        <f t="shared" si="30"/>
        <v xml:space="preserve"> </v>
      </c>
      <c r="M903" s="1" t="str">
        <f t="shared" si="31"/>
        <v/>
      </c>
    </row>
    <row r="904" spans="1:13" hidden="1" x14ac:dyDescent="0.25">
      <c r="A904" s="24"/>
      <c r="B904" s="5"/>
      <c r="C904" s="5"/>
      <c r="D904" s="2"/>
      <c r="E904" s="2"/>
      <c r="F904" s="3"/>
      <c r="G904" s="2"/>
      <c r="H904" s="2"/>
      <c r="I904" s="2"/>
      <c r="J904" s="2"/>
      <c r="K904" s="2"/>
      <c r="L904" s="2" t="str">
        <f t="shared" si="30"/>
        <v xml:space="preserve"> </v>
      </c>
      <c r="M904" s="1" t="str">
        <f t="shared" si="31"/>
        <v/>
      </c>
    </row>
    <row r="905" spans="1:13" hidden="1" x14ac:dyDescent="0.25">
      <c r="A905" s="24"/>
      <c r="B905" s="5"/>
      <c r="C905" s="5"/>
      <c r="D905" s="2"/>
      <c r="E905" s="2"/>
      <c r="F905" s="3"/>
      <c r="G905" s="2"/>
      <c r="H905" s="2"/>
      <c r="I905" s="2"/>
      <c r="J905" s="2"/>
      <c r="K905" s="2"/>
      <c r="L905" s="2" t="str">
        <f t="shared" si="30"/>
        <v xml:space="preserve"> </v>
      </c>
      <c r="M905" s="1" t="str">
        <f t="shared" si="31"/>
        <v/>
      </c>
    </row>
    <row r="906" spans="1:13" hidden="1" x14ac:dyDescent="0.25">
      <c r="A906" s="24"/>
      <c r="B906" s="5"/>
      <c r="C906" s="5"/>
      <c r="D906" s="2"/>
      <c r="E906" s="2"/>
      <c r="F906" s="3"/>
      <c r="G906" s="2"/>
      <c r="H906" s="2"/>
      <c r="I906" s="2"/>
      <c r="J906" s="2"/>
      <c r="K906" s="2"/>
      <c r="L906" s="2" t="str">
        <f t="shared" si="30"/>
        <v xml:space="preserve"> </v>
      </c>
      <c r="M906" s="1" t="str">
        <f t="shared" si="31"/>
        <v/>
      </c>
    </row>
    <row r="907" spans="1:13" hidden="1" x14ac:dyDescent="0.25">
      <c r="A907" s="24"/>
      <c r="B907" s="5"/>
      <c r="C907" s="5"/>
      <c r="D907" s="2"/>
      <c r="E907" s="2"/>
      <c r="F907" s="3"/>
      <c r="G907" s="2"/>
      <c r="H907" s="2"/>
      <c r="I907" s="2"/>
      <c r="J907" s="2"/>
      <c r="K907" s="2"/>
      <c r="L907" s="2" t="str">
        <f t="shared" si="30"/>
        <v xml:space="preserve"> </v>
      </c>
      <c r="M907" s="1" t="str">
        <f t="shared" si="31"/>
        <v/>
      </c>
    </row>
    <row r="908" spans="1:13" hidden="1" x14ac:dyDescent="0.25">
      <c r="A908" s="24"/>
      <c r="B908" s="5"/>
      <c r="C908" s="5"/>
      <c r="D908" s="2"/>
      <c r="E908" s="2"/>
      <c r="F908" s="3"/>
      <c r="G908" s="2"/>
      <c r="H908" s="2"/>
      <c r="I908" s="2"/>
      <c r="J908" s="2"/>
      <c r="K908" s="2"/>
      <c r="L908" s="2" t="str">
        <f t="shared" si="30"/>
        <v xml:space="preserve"> </v>
      </c>
      <c r="M908" s="1" t="str">
        <f t="shared" si="31"/>
        <v/>
      </c>
    </row>
    <row r="909" spans="1:13" hidden="1" x14ac:dyDescent="0.25">
      <c r="A909" s="24"/>
      <c r="B909" s="5"/>
      <c r="C909" s="5"/>
      <c r="D909" s="2"/>
      <c r="E909" s="2"/>
      <c r="F909" s="3"/>
      <c r="G909" s="2"/>
      <c r="H909" s="2"/>
      <c r="I909" s="2"/>
      <c r="J909" s="2"/>
      <c r="K909" s="2"/>
      <c r="L909" s="2" t="str">
        <f t="shared" si="30"/>
        <v xml:space="preserve"> </v>
      </c>
      <c r="M909" s="1" t="str">
        <f t="shared" si="31"/>
        <v/>
      </c>
    </row>
    <row r="910" spans="1:13" hidden="1" x14ac:dyDescent="0.25">
      <c r="A910" s="24"/>
      <c r="B910" s="5"/>
      <c r="C910" s="5"/>
      <c r="D910" s="2"/>
      <c r="E910" s="2"/>
      <c r="F910" s="3"/>
      <c r="G910" s="2"/>
      <c r="H910" s="2"/>
      <c r="I910" s="2"/>
      <c r="J910" s="2"/>
      <c r="K910" s="2"/>
      <c r="L910" s="2" t="str">
        <f t="shared" si="30"/>
        <v xml:space="preserve"> </v>
      </c>
      <c r="M910" s="1" t="str">
        <f t="shared" si="31"/>
        <v/>
      </c>
    </row>
    <row r="911" spans="1:13" hidden="1" x14ac:dyDescent="0.25">
      <c r="A911" s="24"/>
      <c r="B911" s="5"/>
      <c r="C911" s="5"/>
      <c r="D911" s="2"/>
      <c r="E911" s="2"/>
      <c r="F911" s="3"/>
      <c r="G911" s="2"/>
      <c r="H911" s="2"/>
      <c r="I911" s="2"/>
      <c r="J911" s="2"/>
      <c r="K911" s="2"/>
      <c r="L911" s="2" t="str">
        <f t="shared" si="30"/>
        <v xml:space="preserve"> </v>
      </c>
      <c r="M911" s="1" t="str">
        <f t="shared" si="31"/>
        <v/>
      </c>
    </row>
    <row r="912" spans="1:13" hidden="1" x14ac:dyDescent="0.25">
      <c r="A912" s="24"/>
      <c r="B912" s="5"/>
      <c r="C912" s="5"/>
      <c r="D912" s="2"/>
      <c r="E912" s="2"/>
      <c r="F912" s="3"/>
      <c r="G912" s="2"/>
      <c r="H912" s="2"/>
      <c r="I912" s="2"/>
      <c r="J912" s="2"/>
      <c r="K912" s="2"/>
      <c r="L912" s="2" t="str">
        <f t="shared" si="30"/>
        <v xml:space="preserve"> </v>
      </c>
      <c r="M912" s="1" t="str">
        <f t="shared" si="31"/>
        <v/>
      </c>
    </row>
    <row r="913" spans="1:13" hidden="1" x14ac:dyDescent="0.25">
      <c r="A913" s="24"/>
      <c r="B913" s="5"/>
      <c r="C913" s="5"/>
      <c r="D913" s="2"/>
      <c r="E913" s="2"/>
      <c r="F913" s="3"/>
      <c r="G913" s="2"/>
      <c r="H913" s="2"/>
      <c r="I913" s="2"/>
      <c r="J913" s="2"/>
      <c r="K913" s="2"/>
      <c r="L913" s="2" t="str">
        <f t="shared" si="30"/>
        <v xml:space="preserve"> </v>
      </c>
      <c r="M913" s="1" t="str">
        <f t="shared" si="31"/>
        <v/>
      </c>
    </row>
    <row r="914" spans="1:13" hidden="1" x14ac:dyDescent="0.25">
      <c r="A914" s="24"/>
      <c r="B914" s="5"/>
      <c r="C914" s="5"/>
      <c r="D914" s="2"/>
      <c r="E914" s="2"/>
      <c r="F914" s="3"/>
      <c r="G914" s="2"/>
      <c r="H914" s="2"/>
      <c r="I914" s="2"/>
      <c r="J914" s="2"/>
      <c r="K914" s="2"/>
      <c r="L914" s="2" t="str">
        <f t="shared" si="30"/>
        <v xml:space="preserve"> </v>
      </c>
      <c r="M914" s="1" t="str">
        <f t="shared" si="31"/>
        <v/>
      </c>
    </row>
    <row r="915" spans="1:13" hidden="1" x14ac:dyDescent="0.25">
      <c r="A915" s="24"/>
      <c r="B915" s="5"/>
      <c r="C915" s="5"/>
      <c r="D915" s="2"/>
      <c r="E915" s="2"/>
      <c r="F915" s="3"/>
      <c r="G915" s="2"/>
      <c r="H915" s="2"/>
      <c r="I915" s="2"/>
      <c r="J915" s="2"/>
      <c r="K915" s="2"/>
      <c r="L915" s="2" t="str">
        <f t="shared" si="30"/>
        <v xml:space="preserve"> </v>
      </c>
      <c r="M915" s="1" t="str">
        <f t="shared" si="31"/>
        <v/>
      </c>
    </row>
    <row r="916" spans="1:13" hidden="1" x14ac:dyDescent="0.25">
      <c r="A916" s="24"/>
      <c r="B916" s="5"/>
      <c r="C916" s="5"/>
      <c r="D916" s="2"/>
      <c r="E916" s="2"/>
      <c r="F916" s="3"/>
      <c r="G916" s="2"/>
      <c r="H916" s="2"/>
      <c r="I916" s="2"/>
      <c r="J916" s="2"/>
      <c r="K916" s="2"/>
      <c r="L916" s="2" t="str">
        <f t="shared" si="30"/>
        <v xml:space="preserve"> </v>
      </c>
      <c r="M916" s="1" t="str">
        <f t="shared" si="31"/>
        <v/>
      </c>
    </row>
    <row r="917" spans="1:13" hidden="1" x14ac:dyDescent="0.25">
      <c r="A917" s="24"/>
      <c r="B917" s="5"/>
      <c r="C917" s="5"/>
      <c r="D917" s="2"/>
      <c r="E917" s="2"/>
      <c r="F917" s="3"/>
      <c r="G917" s="2"/>
      <c r="H917" s="2"/>
      <c r="I917" s="2"/>
      <c r="J917" s="2"/>
      <c r="K917" s="2"/>
      <c r="L917" s="2" t="str">
        <f t="shared" si="30"/>
        <v xml:space="preserve"> </v>
      </c>
      <c r="M917" s="1" t="str">
        <f t="shared" si="31"/>
        <v/>
      </c>
    </row>
    <row r="918" spans="1:13" hidden="1" x14ac:dyDescent="0.25">
      <c r="A918" s="24"/>
      <c r="B918" s="5"/>
      <c r="C918" s="5"/>
      <c r="D918" s="2"/>
      <c r="E918" s="2"/>
      <c r="F918" s="3"/>
      <c r="G918" s="2"/>
      <c r="H918" s="2"/>
      <c r="I918" s="2"/>
      <c r="J918" s="2"/>
      <c r="K918" s="2"/>
      <c r="L918" s="2" t="str">
        <f t="shared" si="30"/>
        <v xml:space="preserve"> </v>
      </c>
      <c r="M918" s="1" t="str">
        <f t="shared" si="31"/>
        <v/>
      </c>
    </row>
    <row r="919" spans="1:13" hidden="1" x14ac:dyDescent="0.25">
      <c r="A919" s="24"/>
      <c r="B919" s="5"/>
      <c r="C919" s="5"/>
      <c r="D919" s="2"/>
      <c r="E919" s="2"/>
      <c r="F919" s="3"/>
      <c r="G919" s="2"/>
      <c r="H919" s="2"/>
      <c r="I919" s="2"/>
      <c r="J919" s="2"/>
      <c r="K919" s="2"/>
      <c r="L919" s="2" t="str">
        <f t="shared" si="30"/>
        <v xml:space="preserve"> </v>
      </c>
      <c r="M919" s="1" t="str">
        <f t="shared" si="31"/>
        <v/>
      </c>
    </row>
    <row r="920" spans="1:13" hidden="1" x14ac:dyDescent="0.25">
      <c r="A920" s="24"/>
      <c r="B920" s="5"/>
      <c r="C920" s="5"/>
      <c r="D920" s="2"/>
      <c r="E920" s="2"/>
      <c r="F920" s="3"/>
      <c r="G920" s="2"/>
      <c r="H920" s="2"/>
      <c r="I920" s="2"/>
      <c r="J920" s="2"/>
      <c r="K920" s="2"/>
      <c r="L920" s="2" t="str">
        <f t="shared" si="30"/>
        <v xml:space="preserve"> </v>
      </c>
      <c r="M920" s="1" t="str">
        <f t="shared" si="31"/>
        <v/>
      </c>
    </row>
    <row r="921" spans="1:13" hidden="1" x14ac:dyDescent="0.25">
      <c r="A921" s="24"/>
      <c r="B921" s="5"/>
      <c r="C921" s="5"/>
      <c r="D921" s="2"/>
      <c r="E921" s="2"/>
      <c r="F921" s="3"/>
      <c r="G921" s="2"/>
      <c r="H921" s="2"/>
      <c r="I921" s="2"/>
      <c r="J921" s="2"/>
      <c r="K921" s="2"/>
      <c r="L921" s="2" t="str">
        <f t="shared" si="30"/>
        <v xml:space="preserve"> </v>
      </c>
      <c r="M921" s="1" t="str">
        <f t="shared" si="31"/>
        <v/>
      </c>
    </row>
    <row r="922" spans="1:13" hidden="1" x14ac:dyDescent="0.25">
      <c r="A922" s="24"/>
      <c r="B922" s="5"/>
      <c r="C922" s="5"/>
      <c r="D922" s="2"/>
      <c r="E922" s="2"/>
      <c r="F922" s="3"/>
      <c r="G922" s="2"/>
      <c r="H922" s="2"/>
      <c r="I922" s="2"/>
      <c r="J922" s="2"/>
      <c r="K922" s="2"/>
      <c r="L922" s="2" t="str">
        <f t="shared" si="30"/>
        <v xml:space="preserve"> </v>
      </c>
      <c r="M922" s="1" t="str">
        <f t="shared" si="31"/>
        <v/>
      </c>
    </row>
    <row r="923" spans="1:13" hidden="1" x14ac:dyDescent="0.25">
      <c r="A923" s="24"/>
      <c r="B923" s="5"/>
      <c r="C923" s="5"/>
      <c r="D923" s="2"/>
      <c r="E923" s="2"/>
      <c r="F923" s="3"/>
      <c r="G923" s="2"/>
      <c r="H923" s="2"/>
      <c r="I923" s="2"/>
      <c r="J923" s="2"/>
      <c r="K923" s="2"/>
      <c r="L923" s="2" t="str">
        <f t="shared" si="30"/>
        <v xml:space="preserve"> </v>
      </c>
      <c r="M923" s="1" t="str">
        <f t="shared" si="31"/>
        <v/>
      </c>
    </row>
    <row r="924" spans="1:13" hidden="1" x14ac:dyDescent="0.25">
      <c r="A924" s="24"/>
      <c r="B924" s="5"/>
      <c r="C924" s="5"/>
      <c r="D924" s="2"/>
      <c r="E924" s="2"/>
      <c r="F924" s="3"/>
      <c r="G924" s="2"/>
      <c r="H924" s="2"/>
      <c r="I924" s="2"/>
      <c r="J924" s="2"/>
      <c r="K924" s="2"/>
      <c r="L924" s="2" t="str">
        <f t="shared" si="30"/>
        <v xml:space="preserve"> </v>
      </c>
      <c r="M924" s="1" t="str">
        <f t="shared" si="31"/>
        <v/>
      </c>
    </row>
    <row r="925" spans="1:13" hidden="1" x14ac:dyDescent="0.25">
      <c r="A925" s="24"/>
      <c r="B925" s="5"/>
      <c r="C925" s="5"/>
      <c r="D925" s="2"/>
      <c r="E925" s="2"/>
      <c r="F925" s="3"/>
      <c r="G925" s="2"/>
      <c r="H925" s="2"/>
      <c r="I925" s="2"/>
      <c r="J925" s="2"/>
      <c r="K925" s="2"/>
      <c r="L925" s="2" t="str">
        <f t="shared" si="30"/>
        <v xml:space="preserve"> </v>
      </c>
      <c r="M925" s="1" t="str">
        <f t="shared" si="31"/>
        <v/>
      </c>
    </row>
    <row r="926" spans="1:13" hidden="1" x14ac:dyDescent="0.25">
      <c r="A926" s="24"/>
      <c r="B926" s="5"/>
      <c r="C926" s="5"/>
      <c r="D926" s="2"/>
      <c r="E926" s="2"/>
      <c r="F926" s="3"/>
      <c r="G926" s="2"/>
      <c r="H926" s="2"/>
      <c r="I926" s="2"/>
      <c r="J926" s="2"/>
      <c r="K926" s="2"/>
      <c r="L926" s="2" t="str">
        <f t="shared" si="30"/>
        <v xml:space="preserve"> </v>
      </c>
      <c r="M926" s="1" t="str">
        <f t="shared" si="31"/>
        <v/>
      </c>
    </row>
    <row r="927" spans="1:13" hidden="1" x14ac:dyDescent="0.25">
      <c r="A927" s="24"/>
      <c r="B927" s="5"/>
      <c r="C927" s="5"/>
      <c r="D927" s="2"/>
      <c r="E927" s="2"/>
      <c r="F927" s="3"/>
      <c r="G927" s="2"/>
      <c r="H927" s="2"/>
      <c r="I927" s="2"/>
      <c r="J927" s="2"/>
      <c r="K927" s="2"/>
      <c r="L927" s="2" t="str">
        <f t="shared" si="30"/>
        <v xml:space="preserve"> </v>
      </c>
      <c r="M927" s="1" t="str">
        <f t="shared" si="31"/>
        <v/>
      </c>
    </row>
    <row r="928" spans="1:13" hidden="1" x14ac:dyDescent="0.25">
      <c r="A928" s="24"/>
      <c r="B928" s="5"/>
      <c r="C928" s="5"/>
      <c r="D928" s="2"/>
      <c r="E928" s="2"/>
      <c r="F928" s="3"/>
      <c r="G928" s="2"/>
      <c r="H928" s="2"/>
      <c r="I928" s="2"/>
      <c r="J928" s="2"/>
      <c r="K928" s="2"/>
      <c r="L928" s="2" t="str">
        <f t="shared" si="30"/>
        <v xml:space="preserve"> </v>
      </c>
      <c r="M928" s="1" t="str">
        <f t="shared" si="31"/>
        <v/>
      </c>
    </row>
    <row r="929" spans="1:13" hidden="1" x14ac:dyDescent="0.25">
      <c r="A929" s="24"/>
      <c r="B929" s="5"/>
      <c r="C929" s="5"/>
      <c r="D929" s="2"/>
      <c r="E929" s="2"/>
      <c r="F929" s="3"/>
      <c r="G929" s="2"/>
      <c r="H929" s="2"/>
      <c r="I929" s="2"/>
      <c r="J929" s="2"/>
      <c r="K929" s="2"/>
      <c r="L929" s="2" t="str">
        <f t="shared" si="30"/>
        <v xml:space="preserve"> </v>
      </c>
      <c r="M929" s="1" t="str">
        <f t="shared" si="31"/>
        <v/>
      </c>
    </row>
    <row r="930" spans="1:13" hidden="1" x14ac:dyDescent="0.25">
      <c r="A930" s="24"/>
      <c r="B930" s="5"/>
      <c r="C930" s="5"/>
      <c r="D930" s="2"/>
      <c r="E930" s="2"/>
      <c r="F930" s="3"/>
      <c r="G930" s="2"/>
      <c r="H930" s="2"/>
      <c r="I930" s="2"/>
      <c r="J930" s="2"/>
      <c r="K930" s="2"/>
      <c r="L930" s="2" t="str">
        <f t="shared" si="30"/>
        <v xml:space="preserve"> </v>
      </c>
      <c r="M930" s="1" t="str">
        <f t="shared" si="31"/>
        <v/>
      </c>
    </row>
    <row r="931" spans="1:13" hidden="1" x14ac:dyDescent="0.25">
      <c r="A931" s="24"/>
      <c r="B931" s="5"/>
      <c r="C931" s="5"/>
      <c r="D931" s="2"/>
      <c r="E931" s="2"/>
      <c r="F931" s="3"/>
      <c r="G931" s="2"/>
      <c r="H931" s="2"/>
      <c r="I931" s="2"/>
      <c r="J931" s="2"/>
      <c r="K931" s="2"/>
      <c r="L931" s="2" t="str">
        <f t="shared" si="30"/>
        <v xml:space="preserve"> </v>
      </c>
      <c r="M931" s="1" t="str">
        <f t="shared" si="31"/>
        <v/>
      </c>
    </row>
    <row r="932" spans="1:13" hidden="1" x14ac:dyDescent="0.25">
      <c r="A932" s="24"/>
      <c r="B932" s="5"/>
      <c r="C932" s="5"/>
      <c r="D932" s="2"/>
      <c r="E932" s="2"/>
      <c r="F932" s="3"/>
      <c r="G932" s="2"/>
      <c r="H932" s="2"/>
      <c r="I932" s="2"/>
      <c r="J932" s="2"/>
      <c r="K932" s="2"/>
      <c r="L932" s="2" t="str">
        <f t="shared" si="30"/>
        <v xml:space="preserve"> </v>
      </c>
      <c r="M932" s="1" t="str">
        <f t="shared" si="31"/>
        <v/>
      </c>
    </row>
    <row r="933" spans="1:13" hidden="1" x14ac:dyDescent="0.25">
      <c r="A933" s="24"/>
      <c r="B933" s="5"/>
      <c r="C933" s="5"/>
      <c r="D933" s="2"/>
      <c r="E933" s="2"/>
      <c r="F933" s="3"/>
      <c r="G933" s="2"/>
      <c r="H933" s="2"/>
      <c r="I933" s="2"/>
      <c r="J933" s="2"/>
      <c r="K933" s="2"/>
      <c r="L933" s="2" t="str">
        <f t="shared" si="30"/>
        <v xml:space="preserve"> </v>
      </c>
      <c r="M933" s="1" t="str">
        <f t="shared" si="31"/>
        <v/>
      </c>
    </row>
    <row r="934" spans="1:13" hidden="1" x14ac:dyDescent="0.25">
      <c r="A934" s="24"/>
      <c r="B934" s="5"/>
      <c r="C934" s="5"/>
      <c r="D934" s="2"/>
      <c r="E934" s="2"/>
      <c r="F934" s="3"/>
      <c r="G934" s="2"/>
      <c r="H934" s="2"/>
      <c r="I934" s="2"/>
      <c r="J934" s="2"/>
      <c r="K934" s="2"/>
      <c r="L934" s="2" t="str">
        <f t="shared" si="30"/>
        <v xml:space="preserve"> </v>
      </c>
      <c r="M934" s="1" t="str">
        <f t="shared" si="31"/>
        <v/>
      </c>
    </row>
    <row r="935" spans="1:13" hidden="1" x14ac:dyDescent="0.25">
      <c r="A935" s="24"/>
      <c r="B935" s="5"/>
      <c r="C935" s="5"/>
      <c r="D935" s="2"/>
      <c r="E935" s="2"/>
      <c r="F935" s="3"/>
      <c r="G935" s="2"/>
      <c r="H935" s="2"/>
      <c r="I935" s="2"/>
      <c r="J935" s="2"/>
      <c r="K935" s="2"/>
      <c r="L935" s="2" t="str">
        <f t="shared" si="30"/>
        <v xml:space="preserve"> </v>
      </c>
      <c r="M935" s="1" t="str">
        <f t="shared" si="31"/>
        <v/>
      </c>
    </row>
    <row r="936" spans="1:13" hidden="1" x14ac:dyDescent="0.25">
      <c r="A936" s="24"/>
      <c r="B936" s="5"/>
      <c r="C936" s="5"/>
      <c r="D936" s="2"/>
      <c r="E936" s="2"/>
      <c r="F936" s="3"/>
      <c r="G936" s="2"/>
      <c r="H936" s="2"/>
      <c r="I936" s="2"/>
      <c r="J936" s="2"/>
      <c r="K936" s="2"/>
      <c r="L936" s="2" t="str">
        <f t="shared" si="30"/>
        <v xml:space="preserve"> </v>
      </c>
      <c r="M936" s="1" t="str">
        <f t="shared" si="31"/>
        <v/>
      </c>
    </row>
    <row r="937" spans="1:13" hidden="1" x14ac:dyDescent="0.25">
      <c r="A937" s="24"/>
      <c r="B937" s="5"/>
      <c r="C937" s="5"/>
      <c r="D937" s="2"/>
      <c r="E937" s="2"/>
      <c r="F937" s="3"/>
      <c r="G937" s="2"/>
      <c r="H937" s="2"/>
      <c r="I937" s="2"/>
      <c r="J937" s="2"/>
      <c r="K937" s="2"/>
      <c r="L937" s="2" t="str">
        <f t="shared" si="30"/>
        <v xml:space="preserve"> </v>
      </c>
      <c r="M937" s="1" t="str">
        <f t="shared" si="31"/>
        <v/>
      </c>
    </row>
    <row r="938" spans="1:13" hidden="1" x14ac:dyDescent="0.25">
      <c r="A938" s="24"/>
      <c r="B938" s="5"/>
      <c r="C938" s="5"/>
      <c r="D938" s="2"/>
      <c r="E938" s="2"/>
      <c r="F938" s="3"/>
      <c r="G938" s="2"/>
      <c r="H938" s="2"/>
      <c r="I938" s="2"/>
      <c r="J938" s="2"/>
      <c r="K938" s="2"/>
      <c r="L938" s="2" t="str">
        <f t="shared" si="30"/>
        <v xml:space="preserve"> </v>
      </c>
      <c r="M938" s="1" t="str">
        <f t="shared" si="31"/>
        <v/>
      </c>
    </row>
    <row r="939" spans="1:13" hidden="1" x14ac:dyDescent="0.25">
      <c r="A939" s="24"/>
      <c r="B939" s="5"/>
      <c r="C939" s="5"/>
      <c r="D939" s="2"/>
      <c r="E939" s="2"/>
      <c r="F939" s="3"/>
      <c r="G939" s="2"/>
      <c r="H939" s="2"/>
      <c r="I939" s="2"/>
      <c r="J939" s="2"/>
      <c r="K939" s="2"/>
      <c r="L939" s="2" t="str">
        <f t="shared" si="30"/>
        <v xml:space="preserve"> </v>
      </c>
      <c r="M939" s="1" t="str">
        <f t="shared" si="31"/>
        <v/>
      </c>
    </row>
    <row r="940" spans="1:13" hidden="1" x14ac:dyDescent="0.25">
      <c r="A940" s="24"/>
      <c r="B940" s="5"/>
      <c r="C940" s="5"/>
      <c r="D940" s="2"/>
      <c r="E940" s="2"/>
      <c r="F940" s="3"/>
      <c r="G940" s="2"/>
      <c r="H940" s="2"/>
      <c r="I940" s="2"/>
      <c r="J940" s="2"/>
      <c r="K940" s="2"/>
      <c r="L940" s="2" t="str">
        <f t="shared" si="30"/>
        <v xml:space="preserve"> </v>
      </c>
      <c r="M940" s="1" t="str">
        <f t="shared" si="31"/>
        <v/>
      </c>
    </row>
    <row r="941" spans="1:13" hidden="1" x14ac:dyDescent="0.25">
      <c r="A941" s="24"/>
      <c r="B941" s="5"/>
      <c r="C941" s="5"/>
      <c r="D941" s="2"/>
      <c r="E941" s="2"/>
      <c r="F941" s="3"/>
      <c r="G941" s="2"/>
      <c r="H941" s="2"/>
      <c r="I941" s="2"/>
      <c r="J941" s="2"/>
      <c r="K941" s="2"/>
      <c r="L941" s="2" t="str">
        <f t="shared" si="30"/>
        <v xml:space="preserve"> </v>
      </c>
      <c r="M941" s="1" t="str">
        <f t="shared" si="31"/>
        <v/>
      </c>
    </row>
    <row r="942" spans="1:13" hidden="1" x14ac:dyDescent="0.25">
      <c r="A942" s="24"/>
      <c r="B942" s="5"/>
      <c r="C942" s="5"/>
      <c r="D942" s="2"/>
      <c r="E942" s="2"/>
      <c r="F942" s="3"/>
      <c r="G942" s="2"/>
      <c r="H942" s="2"/>
      <c r="I942" s="2"/>
      <c r="J942" s="2"/>
      <c r="K942" s="2"/>
      <c r="L942" s="2" t="str">
        <f t="shared" si="30"/>
        <v xml:space="preserve"> </v>
      </c>
      <c r="M942" s="1" t="str">
        <f t="shared" si="31"/>
        <v/>
      </c>
    </row>
    <row r="943" spans="1:13" hidden="1" x14ac:dyDescent="0.25">
      <c r="A943" s="24"/>
      <c r="B943" s="5"/>
      <c r="C943" s="5"/>
      <c r="D943" s="2"/>
      <c r="E943" s="2"/>
      <c r="F943" s="3"/>
      <c r="G943" s="2"/>
      <c r="H943" s="2"/>
      <c r="I943" s="2"/>
      <c r="J943" s="2"/>
      <c r="K943" s="2"/>
      <c r="L943" s="2" t="str">
        <f t="shared" si="30"/>
        <v xml:space="preserve"> </v>
      </c>
      <c r="M943" s="1" t="str">
        <f t="shared" si="31"/>
        <v/>
      </c>
    </row>
    <row r="944" spans="1:13" hidden="1" x14ac:dyDescent="0.25">
      <c r="A944" s="24"/>
      <c r="B944" s="5"/>
      <c r="C944" s="5"/>
      <c r="D944" s="2"/>
      <c r="E944" s="2"/>
      <c r="F944" s="3"/>
      <c r="G944" s="2"/>
      <c r="H944" s="2"/>
      <c r="I944" s="2"/>
      <c r="J944" s="2"/>
      <c r="K944" s="2"/>
      <c r="L944" s="2" t="str">
        <f t="shared" si="30"/>
        <v xml:space="preserve"> </v>
      </c>
      <c r="M944" s="1" t="str">
        <f t="shared" si="31"/>
        <v/>
      </c>
    </row>
    <row r="945" spans="1:13" hidden="1" x14ac:dyDescent="0.25">
      <c r="A945" s="24"/>
      <c r="B945" s="5"/>
      <c r="C945" s="5"/>
      <c r="D945" s="2"/>
      <c r="E945" s="2"/>
      <c r="F945" s="3"/>
      <c r="G945" s="2"/>
      <c r="H945" s="2"/>
      <c r="I945" s="2"/>
      <c r="J945" s="2"/>
      <c r="K945" s="2"/>
      <c r="L945" s="2" t="str">
        <f t="shared" si="30"/>
        <v xml:space="preserve"> </v>
      </c>
      <c r="M945" s="1" t="str">
        <f t="shared" si="31"/>
        <v/>
      </c>
    </row>
    <row r="946" spans="1:13" hidden="1" x14ac:dyDescent="0.25">
      <c r="A946" s="24"/>
      <c r="B946" s="5"/>
      <c r="C946" s="5"/>
      <c r="D946" s="2"/>
      <c r="E946" s="2"/>
      <c r="F946" s="3"/>
      <c r="G946" s="2"/>
      <c r="H946" s="2"/>
      <c r="I946" s="2"/>
      <c r="J946" s="2"/>
      <c r="K946" s="2"/>
      <c r="L946" s="2" t="str">
        <f t="shared" si="30"/>
        <v xml:space="preserve"> </v>
      </c>
      <c r="M946" s="1" t="str">
        <f t="shared" si="31"/>
        <v/>
      </c>
    </row>
    <row r="947" spans="1:13" hidden="1" x14ac:dyDescent="0.25">
      <c r="A947" s="24"/>
      <c r="B947" s="5"/>
      <c r="C947" s="5"/>
      <c r="D947" s="2"/>
      <c r="E947" s="2"/>
      <c r="F947" s="3"/>
      <c r="G947" s="2"/>
      <c r="H947" s="2"/>
      <c r="I947" s="2"/>
      <c r="J947" s="2"/>
      <c r="K947" s="2"/>
      <c r="L947" s="2" t="str">
        <f t="shared" si="30"/>
        <v xml:space="preserve"> </v>
      </c>
      <c r="M947" s="1" t="str">
        <f t="shared" si="31"/>
        <v/>
      </c>
    </row>
    <row r="948" spans="1:13" hidden="1" x14ac:dyDescent="0.25">
      <c r="A948" s="24"/>
      <c r="B948" s="5"/>
      <c r="C948" s="5"/>
      <c r="D948" s="2"/>
      <c r="E948" s="2"/>
      <c r="F948" s="3"/>
      <c r="G948" s="2"/>
      <c r="H948" s="2"/>
      <c r="I948" s="2"/>
      <c r="J948" s="2"/>
      <c r="K948" s="2"/>
      <c r="L948" s="2" t="str">
        <f t="shared" ref="L948:L999" si="32">B948&amp;" "&amp;C948</f>
        <v xml:space="preserve"> </v>
      </c>
      <c r="M948" s="1" t="str">
        <f t="shared" ref="M948:M999" si="33">IF(ISBLANK(F948),"",IF(F948&lt;4,CHOOSE(F948,3,2,1),0)+G948*2+H948+1)</f>
        <v/>
      </c>
    </row>
    <row r="949" spans="1:13" hidden="1" x14ac:dyDescent="0.25">
      <c r="A949" s="24"/>
      <c r="B949" s="5"/>
      <c r="C949" s="5"/>
      <c r="D949" s="2"/>
      <c r="E949" s="2"/>
      <c r="F949" s="3"/>
      <c r="G949" s="2"/>
      <c r="H949" s="2"/>
      <c r="I949" s="2"/>
      <c r="J949" s="2"/>
      <c r="K949" s="2"/>
      <c r="L949" s="2" t="str">
        <f t="shared" si="32"/>
        <v xml:space="preserve"> </v>
      </c>
      <c r="M949" s="1" t="str">
        <f t="shared" si="33"/>
        <v/>
      </c>
    </row>
    <row r="950" spans="1:13" hidden="1" x14ac:dyDescent="0.25">
      <c r="A950" s="24"/>
      <c r="B950" s="5"/>
      <c r="C950" s="5"/>
      <c r="D950" s="2"/>
      <c r="E950" s="2"/>
      <c r="F950" s="3"/>
      <c r="G950" s="2"/>
      <c r="H950" s="2"/>
      <c r="I950" s="2"/>
      <c r="J950" s="2"/>
      <c r="K950" s="2"/>
      <c r="L950" s="2" t="str">
        <f t="shared" si="32"/>
        <v xml:space="preserve"> </v>
      </c>
      <c r="M950" s="1" t="str">
        <f t="shared" si="33"/>
        <v/>
      </c>
    </row>
    <row r="951" spans="1:13" hidden="1" x14ac:dyDescent="0.25">
      <c r="A951" s="24"/>
      <c r="B951" s="5"/>
      <c r="C951" s="5"/>
      <c r="D951" s="2"/>
      <c r="E951" s="2"/>
      <c r="F951" s="3"/>
      <c r="G951" s="2"/>
      <c r="H951" s="2"/>
      <c r="I951" s="2"/>
      <c r="J951" s="2"/>
      <c r="K951" s="2"/>
      <c r="L951" s="2" t="str">
        <f t="shared" si="32"/>
        <v xml:space="preserve"> </v>
      </c>
      <c r="M951" s="1" t="str">
        <f t="shared" si="33"/>
        <v/>
      </c>
    </row>
    <row r="952" spans="1:13" hidden="1" x14ac:dyDescent="0.25">
      <c r="A952" s="24"/>
      <c r="B952" s="5"/>
      <c r="C952" s="5"/>
      <c r="D952" s="2"/>
      <c r="E952" s="2"/>
      <c r="F952" s="3"/>
      <c r="G952" s="2"/>
      <c r="H952" s="2"/>
      <c r="I952" s="2"/>
      <c r="J952" s="2"/>
      <c r="K952" s="2"/>
      <c r="L952" s="2" t="str">
        <f t="shared" si="32"/>
        <v xml:space="preserve"> </v>
      </c>
      <c r="M952" s="1" t="str">
        <f t="shared" si="33"/>
        <v/>
      </c>
    </row>
    <row r="953" spans="1:13" hidden="1" x14ac:dyDescent="0.25">
      <c r="A953" s="24"/>
      <c r="B953" s="5"/>
      <c r="C953" s="5"/>
      <c r="D953" s="2"/>
      <c r="E953" s="2"/>
      <c r="F953" s="3"/>
      <c r="G953" s="2"/>
      <c r="H953" s="2"/>
      <c r="I953" s="2"/>
      <c r="J953" s="2"/>
      <c r="K953" s="2"/>
      <c r="L953" s="2" t="str">
        <f t="shared" si="32"/>
        <v xml:space="preserve"> </v>
      </c>
      <c r="M953" s="1" t="str">
        <f t="shared" si="33"/>
        <v/>
      </c>
    </row>
    <row r="954" spans="1:13" hidden="1" x14ac:dyDescent="0.25">
      <c r="A954" s="24"/>
      <c r="B954" s="5"/>
      <c r="C954" s="5"/>
      <c r="D954" s="2"/>
      <c r="E954" s="2"/>
      <c r="F954" s="3"/>
      <c r="G954" s="2"/>
      <c r="H954" s="2"/>
      <c r="I954" s="2"/>
      <c r="J954" s="2"/>
      <c r="K954" s="2"/>
      <c r="L954" s="2" t="str">
        <f t="shared" si="32"/>
        <v xml:space="preserve"> </v>
      </c>
      <c r="M954" s="1" t="str">
        <f t="shared" si="33"/>
        <v/>
      </c>
    </row>
    <row r="955" spans="1:13" hidden="1" x14ac:dyDescent="0.25">
      <c r="A955" s="24"/>
      <c r="B955" s="5"/>
      <c r="C955" s="5"/>
      <c r="D955" s="2"/>
      <c r="E955" s="2"/>
      <c r="F955" s="3"/>
      <c r="G955" s="2"/>
      <c r="H955" s="2"/>
      <c r="I955" s="2"/>
      <c r="J955" s="2"/>
      <c r="K955" s="2"/>
      <c r="L955" s="2" t="str">
        <f t="shared" si="32"/>
        <v xml:space="preserve"> </v>
      </c>
      <c r="M955" s="1" t="str">
        <f t="shared" si="33"/>
        <v/>
      </c>
    </row>
    <row r="956" spans="1:13" hidden="1" x14ac:dyDescent="0.25">
      <c r="A956" s="24"/>
      <c r="B956" s="5"/>
      <c r="C956" s="5"/>
      <c r="D956" s="2"/>
      <c r="E956" s="2"/>
      <c r="F956" s="3"/>
      <c r="G956" s="2"/>
      <c r="H956" s="2"/>
      <c r="I956" s="2"/>
      <c r="J956" s="2"/>
      <c r="K956" s="2"/>
      <c r="L956" s="2" t="str">
        <f t="shared" si="32"/>
        <v xml:space="preserve"> </v>
      </c>
      <c r="M956" s="1" t="str">
        <f t="shared" si="33"/>
        <v/>
      </c>
    </row>
    <row r="957" spans="1:13" hidden="1" x14ac:dyDescent="0.25">
      <c r="A957" s="24"/>
      <c r="B957" s="5"/>
      <c r="C957" s="5"/>
      <c r="D957" s="2"/>
      <c r="E957" s="2"/>
      <c r="F957" s="3"/>
      <c r="G957" s="2"/>
      <c r="H957" s="2"/>
      <c r="I957" s="2"/>
      <c r="J957" s="2"/>
      <c r="K957" s="2"/>
      <c r="L957" s="2" t="str">
        <f t="shared" si="32"/>
        <v xml:space="preserve"> </v>
      </c>
      <c r="M957" s="1" t="str">
        <f t="shared" si="33"/>
        <v/>
      </c>
    </row>
    <row r="958" spans="1:13" hidden="1" x14ac:dyDescent="0.25">
      <c r="A958" s="24"/>
      <c r="B958" s="5"/>
      <c r="C958" s="5"/>
      <c r="D958" s="2"/>
      <c r="E958" s="2"/>
      <c r="F958" s="3"/>
      <c r="G958" s="2"/>
      <c r="H958" s="2"/>
      <c r="I958" s="2"/>
      <c r="J958" s="2"/>
      <c r="K958" s="2"/>
      <c r="L958" s="2" t="str">
        <f t="shared" si="32"/>
        <v xml:space="preserve"> </v>
      </c>
      <c r="M958" s="1" t="str">
        <f t="shared" si="33"/>
        <v/>
      </c>
    </row>
    <row r="959" spans="1:13" hidden="1" x14ac:dyDescent="0.25">
      <c r="A959" s="24"/>
      <c r="B959" s="5"/>
      <c r="C959" s="5"/>
      <c r="D959" s="2"/>
      <c r="E959" s="2"/>
      <c r="F959" s="3"/>
      <c r="G959" s="2"/>
      <c r="H959" s="2"/>
      <c r="I959" s="2"/>
      <c r="J959" s="2"/>
      <c r="K959" s="2"/>
      <c r="L959" s="2" t="str">
        <f t="shared" si="32"/>
        <v xml:space="preserve"> </v>
      </c>
      <c r="M959" s="1" t="str">
        <f t="shared" si="33"/>
        <v/>
      </c>
    </row>
    <row r="960" spans="1:13" hidden="1" x14ac:dyDescent="0.25">
      <c r="A960" s="24"/>
      <c r="B960" s="5"/>
      <c r="C960" s="5"/>
      <c r="D960" s="2"/>
      <c r="E960" s="2"/>
      <c r="F960" s="3"/>
      <c r="G960" s="2"/>
      <c r="H960" s="2"/>
      <c r="I960" s="2"/>
      <c r="J960" s="2"/>
      <c r="K960" s="2"/>
      <c r="L960" s="2" t="str">
        <f t="shared" si="32"/>
        <v xml:space="preserve"> </v>
      </c>
      <c r="M960" s="1" t="str">
        <f t="shared" si="33"/>
        <v/>
      </c>
    </row>
    <row r="961" spans="1:13" hidden="1" x14ac:dyDescent="0.25">
      <c r="A961" s="24"/>
      <c r="B961" s="5"/>
      <c r="C961" s="5"/>
      <c r="D961" s="2"/>
      <c r="E961" s="2"/>
      <c r="F961" s="3"/>
      <c r="G961" s="2"/>
      <c r="H961" s="2"/>
      <c r="I961" s="2"/>
      <c r="J961" s="2"/>
      <c r="K961" s="2"/>
      <c r="L961" s="2" t="str">
        <f t="shared" si="32"/>
        <v xml:space="preserve"> </v>
      </c>
      <c r="M961" s="1" t="str">
        <f t="shared" si="33"/>
        <v/>
      </c>
    </row>
    <row r="962" spans="1:13" hidden="1" x14ac:dyDescent="0.25">
      <c r="A962" s="24"/>
      <c r="B962" s="5"/>
      <c r="C962" s="5"/>
      <c r="D962" s="2"/>
      <c r="E962" s="2"/>
      <c r="F962" s="3"/>
      <c r="G962" s="2"/>
      <c r="H962" s="2"/>
      <c r="I962" s="2"/>
      <c r="J962" s="2"/>
      <c r="K962" s="2"/>
      <c r="L962" s="2" t="str">
        <f t="shared" si="32"/>
        <v xml:space="preserve"> </v>
      </c>
      <c r="M962" s="1" t="str">
        <f t="shared" si="33"/>
        <v/>
      </c>
    </row>
    <row r="963" spans="1:13" hidden="1" x14ac:dyDescent="0.25">
      <c r="A963" s="24"/>
      <c r="B963" s="5"/>
      <c r="C963" s="5"/>
      <c r="D963" s="2"/>
      <c r="E963" s="2"/>
      <c r="F963" s="3"/>
      <c r="G963" s="2"/>
      <c r="H963" s="2"/>
      <c r="I963" s="2"/>
      <c r="J963" s="2"/>
      <c r="K963" s="2"/>
      <c r="L963" s="2" t="str">
        <f t="shared" si="32"/>
        <v xml:space="preserve"> </v>
      </c>
      <c r="M963" s="1" t="str">
        <f t="shared" si="33"/>
        <v/>
      </c>
    </row>
    <row r="964" spans="1:13" hidden="1" x14ac:dyDescent="0.25">
      <c r="A964" s="24"/>
      <c r="B964" s="5"/>
      <c r="C964" s="5"/>
      <c r="D964" s="2"/>
      <c r="E964" s="2"/>
      <c r="F964" s="3"/>
      <c r="G964" s="2"/>
      <c r="H964" s="2"/>
      <c r="I964" s="2"/>
      <c r="J964" s="2"/>
      <c r="K964" s="2"/>
      <c r="L964" s="2" t="str">
        <f t="shared" si="32"/>
        <v xml:space="preserve"> </v>
      </c>
      <c r="M964" s="1" t="str">
        <f t="shared" si="33"/>
        <v/>
      </c>
    </row>
    <row r="965" spans="1:13" hidden="1" x14ac:dyDescent="0.25">
      <c r="A965" s="24"/>
      <c r="B965" s="5"/>
      <c r="C965" s="5"/>
      <c r="D965" s="2"/>
      <c r="E965" s="2"/>
      <c r="F965" s="3"/>
      <c r="G965" s="2"/>
      <c r="H965" s="2"/>
      <c r="I965" s="2"/>
      <c r="J965" s="2"/>
      <c r="K965" s="2"/>
      <c r="L965" s="2" t="str">
        <f t="shared" si="32"/>
        <v xml:space="preserve"> </v>
      </c>
      <c r="M965" s="1" t="str">
        <f t="shared" si="33"/>
        <v/>
      </c>
    </row>
    <row r="966" spans="1:13" hidden="1" x14ac:dyDescent="0.25">
      <c r="A966" s="24"/>
      <c r="B966" s="5"/>
      <c r="C966" s="5"/>
      <c r="D966" s="2"/>
      <c r="E966" s="2"/>
      <c r="F966" s="3"/>
      <c r="G966" s="2"/>
      <c r="H966" s="2"/>
      <c r="I966" s="2"/>
      <c r="J966" s="2"/>
      <c r="K966" s="2"/>
      <c r="L966" s="2" t="str">
        <f t="shared" si="32"/>
        <v xml:space="preserve"> </v>
      </c>
      <c r="M966" s="1" t="str">
        <f t="shared" si="33"/>
        <v/>
      </c>
    </row>
    <row r="967" spans="1:13" hidden="1" x14ac:dyDescent="0.25">
      <c r="A967" s="24"/>
      <c r="B967" s="5"/>
      <c r="C967" s="5"/>
      <c r="D967" s="2"/>
      <c r="E967" s="2"/>
      <c r="F967" s="3"/>
      <c r="G967" s="2"/>
      <c r="H967" s="2"/>
      <c r="I967" s="2"/>
      <c r="J967" s="2"/>
      <c r="K967" s="2"/>
      <c r="L967" s="2" t="str">
        <f t="shared" si="32"/>
        <v xml:space="preserve"> </v>
      </c>
      <c r="M967" s="1" t="str">
        <f t="shared" si="33"/>
        <v/>
      </c>
    </row>
    <row r="968" spans="1:13" hidden="1" x14ac:dyDescent="0.25">
      <c r="A968" s="24"/>
      <c r="B968" s="5"/>
      <c r="C968" s="5"/>
      <c r="D968" s="2"/>
      <c r="E968" s="2"/>
      <c r="F968" s="3"/>
      <c r="G968" s="2"/>
      <c r="H968" s="2"/>
      <c r="I968" s="2"/>
      <c r="J968" s="2"/>
      <c r="K968" s="2"/>
      <c r="L968" s="2" t="str">
        <f t="shared" si="32"/>
        <v xml:space="preserve"> </v>
      </c>
      <c r="M968" s="1" t="str">
        <f t="shared" si="33"/>
        <v/>
      </c>
    </row>
    <row r="969" spans="1:13" hidden="1" x14ac:dyDescent="0.25">
      <c r="A969" s="24"/>
      <c r="B969" s="5"/>
      <c r="C969" s="5"/>
      <c r="D969" s="2"/>
      <c r="E969" s="2"/>
      <c r="F969" s="3"/>
      <c r="G969" s="2"/>
      <c r="H969" s="2"/>
      <c r="I969" s="2"/>
      <c r="J969" s="2"/>
      <c r="K969" s="2"/>
      <c r="L969" s="2" t="str">
        <f t="shared" si="32"/>
        <v xml:space="preserve"> </v>
      </c>
      <c r="M969" s="1" t="str">
        <f t="shared" si="33"/>
        <v/>
      </c>
    </row>
    <row r="970" spans="1:13" hidden="1" x14ac:dyDescent="0.25">
      <c r="A970" s="24"/>
      <c r="B970" s="5"/>
      <c r="C970" s="5"/>
      <c r="D970" s="2"/>
      <c r="E970" s="2"/>
      <c r="F970" s="3"/>
      <c r="G970" s="2"/>
      <c r="H970" s="2"/>
      <c r="I970" s="2"/>
      <c r="J970" s="2"/>
      <c r="K970" s="2"/>
      <c r="L970" s="2" t="str">
        <f t="shared" si="32"/>
        <v xml:space="preserve"> </v>
      </c>
      <c r="M970" s="1" t="str">
        <f t="shared" si="33"/>
        <v/>
      </c>
    </row>
    <row r="971" spans="1:13" hidden="1" x14ac:dyDescent="0.25">
      <c r="A971" s="24"/>
      <c r="B971" s="5"/>
      <c r="C971" s="5"/>
      <c r="D971" s="2"/>
      <c r="E971" s="2"/>
      <c r="F971" s="3"/>
      <c r="G971" s="2"/>
      <c r="H971" s="2"/>
      <c r="I971" s="2"/>
      <c r="J971" s="2"/>
      <c r="K971" s="2"/>
      <c r="L971" s="2" t="str">
        <f t="shared" si="32"/>
        <v xml:space="preserve"> </v>
      </c>
      <c r="M971" s="1" t="str">
        <f t="shared" si="33"/>
        <v/>
      </c>
    </row>
    <row r="972" spans="1:13" hidden="1" x14ac:dyDescent="0.25">
      <c r="A972" s="24"/>
      <c r="B972" s="5"/>
      <c r="C972" s="5"/>
      <c r="D972" s="2"/>
      <c r="E972" s="2"/>
      <c r="F972" s="3"/>
      <c r="G972" s="2"/>
      <c r="H972" s="2"/>
      <c r="I972" s="2"/>
      <c r="J972" s="2"/>
      <c r="K972" s="2"/>
      <c r="L972" s="2" t="str">
        <f t="shared" si="32"/>
        <v xml:space="preserve"> </v>
      </c>
      <c r="M972" s="1" t="str">
        <f t="shared" si="33"/>
        <v/>
      </c>
    </row>
    <row r="973" spans="1:13" hidden="1" x14ac:dyDescent="0.25">
      <c r="A973" s="24"/>
      <c r="B973" s="5"/>
      <c r="C973" s="5"/>
      <c r="D973" s="2"/>
      <c r="E973" s="2"/>
      <c r="F973" s="3"/>
      <c r="G973" s="2"/>
      <c r="H973" s="2"/>
      <c r="I973" s="2"/>
      <c r="J973" s="2"/>
      <c r="K973" s="2"/>
      <c r="L973" s="2" t="str">
        <f t="shared" si="32"/>
        <v xml:space="preserve"> </v>
      </c>
      <c r="M973" s="1" t="str">
        <f t="shared" si="33"/>
        <v/>
      </c>
    </row>
    <row r="974" spans="1:13" hidden="1" x14ac:dyDescent="0.25">
      <c r="A974" s="24"/>
      <c r="B974" s="5"/>
      <c r="C974" s="5"/>
      <c r="D974" s="2"/>
      <c r="E974" s="2"/>
      <c r="F974" s="3"/>
      <c r="G974" s="2"/>
      <c r="H974" s="2"/>
      <c r="I974" s="2"/>
      <c r="J974" s="2"/>
      <c r="K974" s="2"/>
      <c r="L974" s="2" t="str">
        <f t="shared" si="32"/>
        <v xml:space="preserve"> </v>
      </c>
      <c r="M974" s="1" t="str">
        <f t="shared" si="33"/>
        <v/>
      </c>
    </row>
    <row r="975" spans="1:13" hidden="1" x14ac:dyDescent="0.25">
      <c r="A975" s="24"/>
      <c r="B975" s="5"/>
      <c r="C975" s="5"/>
      <c r="D975" s="2"/>
      <c r="E975" s="2"/>
      <c r="F975" s="3"/>
      <c r="G975" s="2"/>
      <c r="H975" s="2"/>
      <c r="I975" s="2"/>
      <c r="J975" s="2"/>
      <c r="K975" s="2"/>
      <c r="L975" s="2" t="str">
        <f t="shared" si="32"/>
        <v xml:space="preserve"> </v>
      </c>
      <c r="M975" s="1" t="str">
        <f t="shared" si="33"/>
        <v/>
      </c>
    </row>
    <row r="976" spans="1:13" hidden="1" x14ac:dyDescent="0.25">
      <c r="A976" s="24"/>
      <c r="B976" s="5"/>
      <c r="C976" s="5"/>
      <c r="D976" s="2"/>
      <c r="E976" s="2"/>
      <c r="F976" s="3"/>
      <c r="G976" s="2"/>
      <c r="H976" s="2"/>
      <c r="I976" s="2"/>
      <c r="J976" s="2"/>
      <c r="K976" s="2"/>
      <c r="L976" s="2" t="str">
        <f t="shared" si="32"/>
        <v xml:space="preserve"> </v>
      </c>
      <c r="M976" s="1" t="str">
        <f t="shared" si="33"/>
        <v/>
      </c>
    </row>
    <row r="977" spans="1:13" hidden="1" x14ac:dyDescent="0.25">
      <c r="A977" s="24"/>
      <c r="B977" s="5"/>
      <c r="C977" s="5"/>
      <c r="D977" s="2"/>
      <c r="E977" s="2"/>
      <c r="F977" s="3"/>
      <c r="G977" s="2"/>
      <c r="H977" s="2"/>
      <c r="I977" s="2"/>
      <c r="J977" s="2"/>
      <c r="K977" s="2"/>
      <c r="L977" s="2" t="str">
        <f t="shared" si="32"/>
        <v xml:space="preserve"> </v>
      </c>
      <c r="M977" s="1" t="str">
        <f t="shared" si="33"/>
        <v/>
      </c>
    </row>
    <row r="978" spans="1:13" hidden="1" x14ac:dyDescent="0.25">
      <c r="A978" s="24"/>
      <c r="B978" s="5"/>
      <c r="C978" s="5"/>
      <c r="D978" s="2"/>
      <c r="E978" s="2"/>
      <c r="F978" s="3"/>
      <c r="G978" s="2"/>
      <c r="H978" s="2"/>
      <c r="I978" s="2"/>
      <c r="J978" s="2"/>
      <c r="K978" s="2"/>
      <c r="L978" s="2" t="str">
        <f t="shared" si="32"/>
        <v xml:space="preserve"> </v>
      </c>
      <c r="M978" s="1" t="str">
        <f t="shared" si="33"/>
        <v/>
      </c>
    </row>
    <row r="979" spans="1:13" hidden="1" x14ac:dyDescent="0.25">
      <c r="A979" s="24"/>
      <c r="B979" s="5"/>
      <c r="C979" s="5"/>
      <c r="D979" s="2"/>
      <c r="E979" s="2"/>
      <c r="F979" s="3"/>
      <c r="G979" s="2"/>
      <c r="H979" s="2"/>
      <c r="I979" s="2"/>
      <c r="J979" s="2"/>
      <c r="K979" s="2"/>
      <c r="L979" s="2" t="str">
        <f t="shared" si="32"/>
        <v xml:space="preserve"> </v>
      </c>
      <c r="M979" s="1" t="str">
        <f t="shared" si="33"/>
        <v/>
      </c>
    </row>
    <row r="980" spans="1:13" hidden="1" x14ac:dyDescent="0.25">
      <c r="A980" s="24"/>
      <c r="B980" s="5"/>
      <c r="C980" s="5"/>
      <c r="D980" s="2"/>
      <c r="E980" s="2"/>
      <c r="F980" s="3"/>
      <c r="G980" s="2"/>
      <c r="H980" s="2"/>
      <c r="I980" s="2"/>
      <c r="J980" s="2"/>
      <c r="K980" s="2"/>
      <c r="L980" s="2" t="str">
        <f t="shared" si="32"/>
        <v xml:space="preserve"> </v>
      </c>
      <c r="M980" s="1" t="str">
        <f t="shared" si="33"/>
        <v/>
      </c>
    </row>
    <row r="981" spans="1:13" hidden="1" x14ac:dyDescent="0.25">
      <c r="A981" s="24"/>
      <c r="B981" s="5"/>
      <c r="C981" s="5"/>
      <c r="D981" s="2"/>
      <c r="E981" s="2"/>
      <c r="F981" s="3"/>
      <c r="G981" s="2"/>
      <c r="H981" s="2"/>
      <c r="I981" s="2"/>
      <c r="J981" s="2"/>
      <c r="K981" s="2"/>
      <c r="L981" s="2" t="str">
        <f t="shared" si="32"/>
        <v xml:space="preserve"> </v>
      </c>
      <c r="M981" s="1" t="str">
        <f t="shared" si="33"/>
        <v/>
      </c>
    </row>
    <row r="982" spans="1:13" hidden="1" x14ac:dyDescent="0.25">
      <c r="A982" s="24"/>
      <c r="B982" s="5"/>
      <c r="C982" s="5"/>
      <c r="D982" s="2"/>
      <c r="E982" s="2"/>
      <c r="F982" s="3"/>
      <c r="G982" s="2"/>
      <c r="H982" s="2"/>
      <c r="I982" s="2"/>
      <c r="J982" s="2"/>
      <c r="K982" s="2"/>
      <c r="L982" s="2" t="str">
        <f t="shared" si="32"/>
        <v xml:space="preserve"> </v>
      </c>
      <c r="M982" s="1" t="str">
        <f t="shared" si="33"/>
        <v/>
      </c>
    </row>
    <row r="983" spans="1:13" hidden="1" x14ac:dyDescent="0.25">
      <c r="A983" s="24"/>
      <c r="B983" s="5"/>
      <c r="C983" s="5"/>
      <c r="D983" s="2"/>
      <c r="E983" s="2"/>
      <c r="F983" s="3"/>
      <c r="G983" s="2"/>
      <c r="H983" s="2"/>
      <c r="I983" s="2"/>
      <c r="J983" s="2"/>
      <c r="K983" s="2"/>
      <c r="L983" s="2" t="str">
        <f t="shared" si="32"/>
        <v xml:space="preserve"> </v>
      </c>
      <c r="M983" s="1" t="str">
        <f t="shared" si="33"/>
        <v/>
      </c>
    </row>
    <row r="984" spans="1:13" hidden="1" x14ac:dyDescent="0.25">
      <c r="A984" s="24"/>
      <c r="B984" s="5"/>
      <c r="C984" s="5"/>
      <c r="D984" s="2"/>
      <c r="E984" s="2"/>
      <c r="F984" s="3"/>
      <c r="G984" s="2"/>
      <c r="H984" s="2"/>
      <c r="I984" s="2"/>
      <c r="J984" s="2"/>
      <c r="K984" s="2"/>
      <c r="L984" s="2" t="str">
        <f t="shared" si="32"/>
        <v xml:space="preserve"> </v>
      </c>
      <c r="M984" s="1" t="str">
        <f t="shared" si="33"/>
        <v/>
      </c>
    </row>
    <row r="985" spans="1:13" hidden="1" x14ac:dyDescent="0.25">
      <c r="A985" s="24"/>
      <c r="B985" s="5"/>
      <c r="C985" s="5"/>
      <c r="D985" s="2"/>
      <c r="E985" s="2"/>
      <c r="F985" s="3"/>
      <c r="G985" s="2"/>
      <c r="H985" s="2"/>
      <c r="I985" s="2"/>
      <c r="J985" s="2"/>
      <c r="K985" s="2"/>
      <c r="L985" s="2" t="str">
        <f t="shared" si="32"/>
        <v xml:space="preserve"> </v>
      </c>
      <c r="M985" s="1" t="str">
        <f t="shared" si="33"/>
        <v/>
      </c>
    </row>
    <row r="986" spans="1:13" hidden="1" x14ac:dyDescent="0.25">
      <c r="A986" s="24"/>
      <c r="B986" s="5"/>
      <c r="C986" s="5"/>
      <c r="D986" s="2"/>
      <c r="E986" s="2"/>
      <c r="F986" s="3"/>
      <c r="G986" s="2"/>
      <c r="H986" s="2"/>
      <c r="I986" s="2"/>
      <c r="J986" s="2"/>
      <c r="K986" s="2"/>
      <c r="L986" s="2" t="str">
        <f t="shared" si="32"/>
        <v xml:space="preserve"> </v>
      </c>
      <c r="M986" s="1" t="str">
        <f t="shared" si="33"/>
        <v/>
      </c>
    </row>
    <row r="987" spans="1:13" hidden="1" x14ac:dyDescent="0.25">
      <c r="A987" s="24"/>
      <c r="B987" s="5"/>
      <c r="C987" s="5"/>
      <c r="D987" s="2"/>
      <c r="E987" s="2"/>
      <c r="F987" s="3"/>
      <c r="G987" s="2"/>
      <c r="H987" s="2"/>
      <c r="I987" s="2"/>
      <c r="J987" s="2"/>
      <c r="K987" s="2"/>
      <c r="L987" s="2" t="str">
        <f t="shared" si="32"/>
        <v xml:space="preserve"> </v>
      </c>
      <c r="M987" s="1" t="str">
        <f t="shared" si="33"/>
        <v/>
      </c>
    </row>
    <row r="988" spans="1:13" hidden="1" x14ac:dyDescent="0.25">
      <c r="A988" s="24"/>
      <c r="B988" s="5"/>
      <c r="C988" s="5"/>
      <c r="D988" s="2"/>
      <c r="E988" s="2"/>
      <c r="F988" s="3"/>
      <c r="G988" s="2"/>
      <c r="H988" s="2"/>
      <c r="I988" s="2"/>
      <c r="J988" s="2"/>
      <c r="K988" s="2"/>
      <c r="L988" s="2" t="str">
        <f t="shared" si="32"/>
        <v xml:space="preserve"> </v>
      </c>
      <c r="M988" s="1" t="str">
        <f t="shared" si="33"/>
        <v/>
      </c>
    </row>
    <row r="989" spans="1:13" hidden="1" x14ac:dyDescent="0.25">
      <c r="A989" s="24"/>
      <c r="B989" s="5"/>
      <c r="C989" s="5"/>
      <c r="D989" s="2"/>
      <c r="E989" s="2"/>
      <c r="F989" s="3"/>
      <c r="G989" s="2"/>
      <c r="H989" s="2"/>
      <c r="I989" s="2"/>
      <c r="J989" s="2"/>
      <c r="K989" s="2"/>
      <c r="L989" s="2" t="str">
        <f t="shared" si="32"/>
        <v xml:space="preserve"> </v>
      </c>
      <c r="M989" s="1" t="str">
        <f t="shared" si="33"/>
        <v/>
      </c>
    </row>
    <row r="990" spans="1:13" hidden="1" x14ac:dyDescent="0.25">
      <c r="A990" s="24"/>
      <c r="B990" s="5"/>
      <c r="C990" s="5"/>
      <c r="D990" s="2"/>
      <c r="E990" s="2"/>
      <c r="F990" s="3"/>
      <c r="G990" s="2"/>
      <c r="H990" s="2"/>
      <c r="I990" s="2"/>
      <c r="J990" s="2"/>
      <c r="K990" s="2"/>
      <c r="L990" s="2" t="str">
        <f t="shared" si="32"/>
        <v xml:space="preserve"> </v>
      </c>
      <c r="M990" s="1" t="str">
        <f t="shared" si="33"/>
        <v/>
      </c>
    </row>
    <row r="991" spans="1:13" hidden="1" x14ac:dyDescent="0.25">
      <c r="A991" s="24"/>
      <c r="B991" s="5"/>
      <c r="C991" s="5"/>
      <c r="D991" s="2"/>
      <c r="E991" s="2"/>
      <c r="F991" s="3"/>
      <c r="G991" s="2"/>
      <c r="H991" s="2"/>
      <c r="I991" s="2"/>
      <c r="J991" s="2"/>
      <c r="K991" s="2"/>
      <c r="L991" s="2" t="str">
        <f t="shared" si="32"/>
        <v xml:space="preserve"> </v>
      </c>
      <c r="M991" s="1" t="str">
        <f t="shared" si="33"/>
        <v/>
      </c>
    </row>
    <row r="992" spans="1:13" hidden="1" x14ac:dyDescent="0.25">
      <c r="A992" s="24"/>
      <c r="B992" s="5"/>
      <c r="C992" s="5"/>
      <c r="D992" s="2"/>
      <c r="E992" s="2"/>
      <c r="F992" s="3"/>
      <c r="G992" s="2"/>
      <c r="H992" s="2"/>
      <c r="I992" s="2"/>
      <c r="J992" s="2"/>
      <c r="K992" s="2"/>
      <c r="L992" s="2" t="str">
        <f t="shared" si="32"/>
        <v xml:space="preserve"> </v>
      </c>
      <c r="M992" s="1" t="str">
        <f t="shared" si="33"/>
        <v/>
      </c>
    </row>
    <row r="993" spans="1:13" hidden="1" x14ac:dyDescent="0.25">
      <c r="A993" s="24"/>
      <c r="B993" s="5"/>
      <c r="C993" s="5"/>
      <c r="D993" s="2"/>
      <c r="E993" s="2"/>
      <c r="F993" s="3"/>
      <c r="G993" s="2"/>
      <c r="H993" s="2"/>
      <c r="I993" s="2"/>
      <c r="J993" s="2"/>
      <c r="K993" s="2"/>
      <c r="L993" s="2" t="str">
        <f t="shared" si="32"/>
        <v xml:space="preserve"> </v>
      </c>
      <c r="M993" s="1" t="str">
        <f t="shared" si="33"/>
        <v/>
      </c>
    </row>
    <row r="994" spans="1:13" hidden="1" x14ac:dyDescent="0.25">
      <c r="A994" s="24"/>
      <c r="B994" s="5"/>
      <c r="C994" s="5"/>
      <c r="D994" s="2"/>
      <c r="E994" s="2"/>
      <c r="F994" s="3"/>
      <c r="G994" s="2"/>
      <c r="H994" s="2"/>
      <c r="I994" s="2"/>
      <c r="J994" s="2"/>
      <c r="K994" s="2"/>
      <c r="L994" s="2" t="str">
        <f t="shared" si="32"/>
        <v xml:space="preserve"> </v>
      </c>
      <c r="M994" s="1" t="str">
        <f t="shared" si="33"/>
        <v/>
      </c>
    </row>
    <row r="995" spans="1:13" hidden="1" x14ac:dyDescent="0.25">
      <c r="A995" s="24"/>
      <c r="B995" s="5"/>
      <c r="C995" s="5"/>
      <c r="D995" s="2"/>
      <c r="E995" s="2"/>
      <c r="F995" s="3"/>
      <c r="G995" s="2"/>
      <c r="H995" s="2"/>
      <c r="I995" s="2"/>
      <c r="J995" s="2"/>
      <c r="K995" s="2"/>
      <c r="L995" s="2" t="str">
        <f t="shared" si="32"/>
        <v xml:space="preserve"> </v>
      </c>
      <c r="M995" s="1" t="str">
        <f t="shared" si="33"/>
        <v/>
      </c>
    </row>
    <row r="996" spans="1:13" hidden="1" x14ac:dyDescent="0.25">
      <c r="A996" s="24"/>
      <c r="B996" s="5"/>
      <c r="C996" s="5"/>
      <c r="D996" s="2"/>
      <c r="E996" s="2"/>
      <c r="F996" s="3"/>
      <c r="G996" s="2"/>
      <c r="H996" s="2"/>
      <c r="I996" s="2"/>
      <c r="J996" s="2"/>
      <c r="K996" s="2"/>
      <c r="L996" s="2" t="str">
        <f t="shared" si="32"/>
        <v xml:space="preserve"> </v>
      </c>
      <c r="M996" s="1" t="str">
        <f t="shared" si="33"/>
        <v/>
      </c>
    </row>
    <row r="997" spans="1:13" hidden="1" x14ac:dyDescent="0.25">
      <c r="A997" s="24"/>
      <c r="B997" s="5"/>
      <c r="C997" s="5"/>
      <c r="D997" s="2"/>
      <c r="E997" s="2"/>
      <c r="F997" s="3"/>
      <c r="G997" s="2"/>
      <c r="H997" s="2"/>
      <c r="I997" s="2"/>
      <c r="J997" s="2"/>
      <c r="K997" s="2"/>
      <c r="L997" s="2" t="str">
        <f t="shared" si="32"/>
        <v xml:space="preserve"> </v>
      </c>
      <c r="M997" s="1" t="str">
        <f t="shared" si="33"/>
        <v/>
      </c>
    </row>
    <row r="998" spans="1:13" hidden="1" x14ac:dyDescent="0.25">
      <c r="A998" s="24"/>
      <c r="B998" s="5"/>
      <c r="C998" s="5"/>
      <c r="D998" s="2"/>
      <c r="E998" s="2"/>
      <c r="F998" s="3"/>
      <c r="G998" s="2"/>
      <c r="H998" s="2"/>
      <c r="I998" s="2"/>
      <c r="J998" s="2"/>
      <c r="K998" s="2"/>
      <c r="L998" s="2" t="str">
        <f t="shared" si="32"/>
        <v xml:space="preserve"> </v>
      </c>
      <c r="M998" s="1" t="str">
        <f t="shared" si="33"/>
        <v/>
      </c>
    </row>
    <row r="999" spans="1:13" hidden="1" x14ac:dyDescent="0.25">
      <c r="A999" s="24"/>
      <c r="B999" s="5"/>
      <c r="C999" s="5"/>
      <c r="D999" s="2"/>
      <c r="E999" s="2"/>
      <c r="F999" s="3"/>
      <c r="G999" s="2"/>
      <c r="H999" s="2"/>
      <c r="I999" s="2"/>
      <c r="J999" s="2"/>
      <c r="K999" s="2"/>
      <c r="L999" s="2" t="str">
        <f t="shared" si="32"/>
        <v xml:space="preserve"> </v>
      </c>
      <c r="M999" s="1" t="str">
        <f t="shared" si="33"/>
        <v/>
      </c>
    </row>
    <row r="1000" spans="1:13" hidden="1" x14ac:dyDescent="0.25">
      <c r="A1000" s="6"/>
      <c r="B1000" s="5"/>
      <c r="C1000" s="5"/>
      <c r="D1000" s="2"/>
      <c r="E1000" s="2"/>
      <c r="F1000" s="3"/>
      <c r="G1000" s="2"/>
      <c r="H1000" s="2"/>
      <c r="I1000" s="2"/>
      <c r="J1000" s="2"/>
      <c r="K1000" s="2"/>
      <c r="L1000" s="2" t="str">
        <f>B1000&amp;" "&amp;C1000</f>
        <v xml:space="preserve"> </v>
      </c>
      <c r="M1000" s="1" t="str">
        <f>IF(ISBLANK(F1000),"",IF(F1000&lt;4,CHOOSE(F1000,3,2,1),0)+G1000*2+H1000+1)</f>
        <v/>
      </c>
    </row>
  </sheetData>
  <sheetProtection password="C0DC" sheet="1" objects="1" scenarios="1" autoFilter="0"/>
  <autoFilter ref="A1:M1000">
    <filterColumn colId="1">
      <filters>
        <filter val="Nováková"/>
      </filters>
    </filterColumn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E178"/>
  <sheetViews>
    <sheetView workbookViewId="0"/>
  </sheetViews>
  <sheetFormatPr defaultRowHeight="15" x14ac:dyDescent="0.25"/>
  <cols>
    <col min="1" max="1" width="21.42578125" customWidth="1"/>
    <col min="2" max="2" width="9.140625" customWidth="1"/>
    <col min="3" max="4" width="12" customWidth="1"/>
    <col min="5" max="5" width="9.5703125" customWidth="1"/>
    <col min="6" max="7" width="12" customWidth="1"/>
    <col min="8" max="8" width="9.140625" customWidth="1"/>
    <col min="9" max="10" width="12" customWidth="1"/>
    <col min="11" max="11" width="9.140625" customWidth="1"/>
    <col min="12" max="13" width="12" customWidth="1"/>
    <col min="14" max="14" width="9.140625" customWidth="1"/>
    <col min="15" max="16" width="12" customWidth="1"/>
    <col min="17" max="17" width="9.140625" customWidth="1"/>
    <col min="18" max="19" width="12" customWidth="1"/>
    <col min="20" max="20" width="9.140625" customWidth="1"/>
    <col min="21" max="22" width="12" customWidth="1"/>
    <col min="23" max="23" width="10.140625" customWidth="1"/>
    <col min="24" max="25" width="12" customWidth="1"/>
    <col min="26" max="26" width="10.140625" customWidth="1"/>
    <col min="27" max="28" width="12" customWidth="1"/>
    <col min="29" max="29" width="12.7109375" bestFit="1" customWidth="1"/>
    <col min="30" max="31" width="19.42578125" bestFit="1" customWidth="1"/>
  </cols>
  <sheetData>
    <row r="1" spans="1:31" x14ac:dyDescent="0.25">
      <c r="A1" t="s">
        <v>26</v>
      </c>
    </row>
    <row r="2" spans="1:31" x14ac:dyDescent="0.25">
      <c r="A2" t="s">
        <v>27</v>
      </c>
    </row>
    <row r="3" spans="1:31" x14ac:dyDescent="0.25">
      <c r="B3" s="7" t="s">
        <v>18</v>
      </c>
    </row>
    <row r="4" spans="1:31" x14ac:dyDescent="0.25">
      <c r="B4" s="19">
        <v>42756</v>
      </c>
      <c r="E4" t="s">
        <v>158</v>
      </c>
      <c r="H4" s="19">
        <v>42805</v>
      </c>
      <c r="K4" s="19">
        <v>42910</v>
      </c>
      <c r="N4" s="19">
        <v>42847</v>
      </c>
      <c r="Q4" s="19">
        <v>42879</v>
      </c>
      <c r="T4" s="19">
        <v>43002</v>
      </c>
      <c r="W4" s="19">
        <v>43029</v>
      </c>
      <c r="Z4" s="19">
        <v>43050</v>
      </c>
      <c r="AC4" t="s">
        <v>19</v>
      </c>
      <c r="AD4" t="s">
        <v>13</v>
      </c>
      <c r="AE4" t="s">
        <v>15</v>
      </c>
    </row>
    <row r="5" spans="1:31" x14ac:dyDescent="0.25">
      <c r="A5" s="7" t="s">
        <v>17</v>
      </c>
      <c r="B5" t="s">
        <v>20</v>
      </c>
      <c r="C5" t="s">
        <v>14</v>
      </c>
      <c r="D5" t="s">
        <v>16</v>
      </c>
      <c r="E5" t="s">
        <v>20</v>
      </c>
      <c r="F5" t="s">
        <v>14</v>
      </c>
      <c r="G5" t="s">
        <v>16</v>
      </c>
      <c r="H5" t="s">
        <v>20</v>
      </c>
      <c r="I5" t="s">
        <v>14</v>
      </c>
      <c r="J5" t="s">
        <v>16</v>
      </c>
      <c r="K5" t="s">
        <v>20</v>
      </c>
      <c r="L5" t="s">
        <v>14</v>
      </c>
      <c r="M5" t="s">
        <v>16</v>
      </c>
      <c r="N5" t="s">
        <v>20</v>
      </c>
      <c r="O5" t="s">
        <v>14</v>
      </c>
      <c r="P5" t="s">
        <v>16</v>
      </c>
      <c r="Q5" t="s">
        <v>20</v>
      </c>
      <c r="R5" t="s">
        <v>14</v>
      </c>
      <c r="S5" t="s">
        <v>16</v>
      </c>
      <c r="T5" t="s">
        <v>20</v>
      </c>
      <c r="U5" t="s">
        <v>14</v>
      </c>
      <c r="V5" t="s">
        <v>16</v>
      </c>
      <c r="W5" t="s">
        <v>20</v>
      </c>
      <c r="X5" t="s">
        <v>14</v>
      </c>
      <c r="Y5" t="s">
        <v>16</v>
      </c>
      <c r="Z5" t="s">
        <v>20</v>
      </c>
      <c r="AA5" t="s">
        <v>14</v>
      </c>
      <c r="AB5" t="s">
        <v>16</v>
      </c>
    </row>
    <row r="6" spans="1:31" x14ac:dyDescent="0.25">
      <c r="A6" s="4" t="s">
        <v>38</v>
      </c>
      <c r="B6" s="8">
        <v>10</v>
      </c>
      <c r="C6" s="8">
        <v>3</v>
      </c>
      <c r="D6" s="9">
        <v>0</v>
      </c>
      <c r="E6" s="8">
        <v>0</v>
      </c>
      <c r="F6" s="8">
        <v>0</v>
      </c>
      <c r="G6" s="9">
        <v>0</v>
      </c>
      <c r="H6" s="8">
        <v>12</v>
      </c>
      <c r="I6" s="8">
        <v>4</v>
      </c>
      <c r="J6" s="9">
        <v>0</v>
      </c>
      <c r="K6" s="8">
        <v>0</v>
      </c>
      <c r="L6" s="8">
        <v>0</v>
      </c>
      <c r="M6" s="9">
        <v>0</v>
      </c>
      <c r="N6" s="8">
        <v>12</v>
      </c>
      <c r="O6" s="8">
        <v>4</v>
      </c>
      <c r="P6" s="9">
        <v>0</v>
      </c>
      <c r="Q6" s="8">
        <v>0</v>
      </c>
      <c r="R6" s="8">
        <v>0</v>
      </c>
      <c r="S6" s="9">
        <v>0</v>
      </c>
      <c r="T6" s="8">
        <v>9</v>
      </c>
      <c r="U6" s="8">
        <v>2</v>
      </c>
      <c r="V6" s="9">
        <v>3</v>
      </c>
      <c r="W6" s="8">
        <v>12</v>
      </c>
      <c r="X6" s="8">
        <v>4</v>
      </c>
      <c r="Y6" s="9">
        <v>0</v>
      </c>
      <c r="Z6" s="8">
        <v>12</v>
      </c>
      <c r="AA6" s="8">
        <v>4</v>
      </c>
      <c r="AB6" s="9">
        <v>0</v>
      </c>
      <c r="AC6" s="8">
        <v>67</v>
      </c>
      <c r="AD6" s="8">
        <v>21</v>
      </c>
      <c r="AE6" s="9">
        <v>22</v>
      </c>
    </row>
    <row r="7" spans="1:31" x14ac:dyDescent="0.25">
      <c r="A7" s="4" t="s">
        <v>39</v>
      </c>
      <c r="B7" s="8">
        <v>10</v>
      </c>
      <c r="C7" s="8">
        <v>3</v>
      </c>
      <c r="D7" s="9">
        <v>0</v>
      </c>
      <c r="E7" s="8">
        <v>0</v>
      </c>
      <c r="F7" s="8">
        <v>0</v>
      </c>
      <c r="G7" s="9">
        <v>0</v>
      </c>
      <c r="H7" s="8">
        <v>5</v>
      </c>
      <c r="I7" s="8">
        <v>0</v>
      </c>
      <c r="J7" s="9">
        <v>1</v>
      </c>
      <c r="K7" s="8">
        <v>0</v>
      </c>
      <c r="L7" s="8">
        <v>0</v>
      </c>
      <c r="M7" s="9">
        <v>0</v>
      </c>
      <c r="N7" s="8">
        <v>9</v>
      </c>
      <c r="O7" s="8">
        <v>2</v>
      </c>
      <c r="P7" s="9">
        <v>3</v>
      </c>
      <c r="Q7" s="8">
        <v>0</v>
      </c>
      <c r="R7" s="8">
        <v>0</v>
      </c>
      <c r="S7" s="9">
        <v>0</v>
      </c>
      <c r="T7" s="8">
        <v>10</v>
      </c>
      <c r="U7" s="8">
        <v>2</v>
      </c>
      <c r="V7" s="9">
        <v>3</v>
      </c>
      <c r="W7" s="8">
        <v>10</v>
      </c>
      <c r="X7" s="8">
        <v>3</v>
      </c>
      <c r="Y7" s="9">
        <v>0</v>
      </c>
      <c r="Z7" s="8">
        <v>9</v>
      </c>
      <c r="AA7" s="8">
        <v>2</v>
      </c>
      <c r="AB7" s="9">
        <v>0</v>
      </c>
      <c r="AC7" s="8">
        <v>53</v>
      </c>
      <c r="AD7" s="8">
        <v>12</v>
      </c>
      <c r="AE7" s="9">
        <v>5</v>
      </c>
    </row>
    <row r="8" spans="1:31" x14ac:dyDescent="0.25">
      <c r="A8" s="4" t="s">
        <v>258</v>
      </c>
      <c r="B8" s="8">
        <v>0</v>
      </c>
      <c r="C8" s="8">
        <v>0</v>
      </c>
      <c r="D8" s="9">
        <v>0</v>
      </c>
      <c r="E8" s="8">
        <v>0</v>
      </c>
      <c r="F8" s="8">
        <v>0</v>
      </c>
      <c r="G8" s="9">
        <v>0</v>
      </c>
      <c r="H8" s="8">
        <v>10</v>
      </c>
      <c r="I8" s="8">
        <v>3</v>
      </c>
      <c r="J8" s="9">
        <v>0</v>
      </c>
      <c r="K8" s="8">
        <v>10</v>
      </c>
      <c r="L8" s="8">
        <v>3</v>
      </c>
      <c r="M8" s="9">
        <v>0</v>
      </c>
      <c r="N8" s="8">
        <v>12</v>
      </c>
      <c r="O8" s="8">
        <v>4</v>
      </c>
      <c r="P8" s="9">
        <v>0</v>
      </c>
      <c r="Q8" s="8">
        <v>12</v>
      </c>
      <c r="R8" s="8">
        <v>4</v>
      </c>
      <c r="S8" s="9">
        <v>0</v>
      </c>
      <c r="T8" s="8">
        <v>9</v>
      </c>
      <c r="U8" s="8">
        <v>2</v>
      </c>
      <c r="V8" s="9">
        <v>3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>
        <v>0</v>
      </c>
      <c r="AC8" s="8">
        <v>53</v>
      </c>
      <c r="AD8" s="8">
        <v>16</v>
      </c>
      <c r="AE8" s="9">
        <v>17</v>
      </c>
    </row>
    <row r="9" spans="1:31" x14ac:dyDescent="0.25">
      <c r="A9" s="4" t="s">
        <v>260</v>
      </c>
      <c r="B9" s="8">
        <v>0</v>
      </c>
      <c r="C9" s="8">
        <v>0</v>
      </c>
      <c r="D9" s="9">
        <v>0</v>
      </c>
      <c r="E9" s="8">
        <v>0</v>
      </c>
      <c r="F9" s="8">
        <v>0</v>
      </c>
      <c r="G9" s="9">
        <v>0</v>
      </c>
      <c r="H9" s="8">
        <v>9</v>
      </c>
      <c r="I9" s="8">
        <v>2</v>
      </c>
      <c r="J9" s="9">
        <v>3</v>
      </c>
      <c r="K9" s="8">
        <v>8</v>
      </c>
      <c r="L9" s="8">
        <v>2</v>
      </c>
      <c r="M9" s="9">
        <v>0</v>
      </c>
      <c r="N9" s="8">
        <v>7</v>
      </c>
      <c r="O9" s="8">
        <v>0</v>
      </c>
      <c r="P9" s="9">
        <v>1</v>
      </c>
      <c r="Q9" s="8">
        <v>0</v>
      </c>
      <c r="R9" s="8">
        <v>0</v>
      </c>
      <c r="S9" s="9">
        <v>0</v>
      </c>
      <c r="T9" s="8">
        <v>12</v>
      </c>
      <c r="U9" s="8">
        <v>4</v>
      </c>
      <c r="V9" s="9">
        <v>0</v>
      </c>
      <c r="W9" s="8">
        <v>11</v>
      </c>
      <c r="X9" s="8">
        <v>3</v>
      </c>
      <c r="Y9" s="9">
        <v>0</v>
      </c>
      <c r="Z9" s="8">
        <v>0</v>
      </c>
      <c r="AA9" s="8">
        <v>0</v>
      </c>
      <c r="AB9" s="9">
        <v>0</v>
      </c>
      <c r="AC9" s="8">
        <v>47</v>
      </c>
      <c r="AD9" s="8">
        <v>11</v>
      </c>
      <c r="AE9" s="9">
        <v>4.666666666666667</v>
      </c>
    </row>
    <row r="10" spans="1:31" x14ac:dyDescent="0.25">
      <c r="A10" s="4" t="s">
        <v>161</v>
      </c>
      <c r="B10" s="8">
        <v>10</v>
      </c>
      <c r="C10" s="8">
        <v>3</v>
      </c>
      <c r="D10" s="9">
        <v>0</v>
      </c>
      <c r="E10" s="8">
        <v>0</v>
      </c>
      <c r="F10" s="8">
        <v>0</v>
      </c>
      <c r="G10" s="9">
        <v>0</v>
      </c>
      <c r="H10" s="8">
        <v>8</v>
      </c>
      <c r="I10" s="8">
        <v>1</v>
      </c>
      <c r="J10" s="9">
        <v>2</v>
      </c>
      <c r="K10" s="8">
        <v>0</v>
      </c>
      <c r="L10" s="8">
        <v>0</v>
      </c>
      <c r="M10" s="9">
        <v>0</v>
      </c>
      <c r="N10" s="8">
        <v>6</v>
      </c>
      <c r="O10" s="8">
        <v>0</v>
      </c>
      <c r="P10" s="9">
        <v>1</v>
      </c>
      <c r="Q10" s="8">
        <v>8</v>
      </c>
      <c r="R10" s="8">
        <v>2</v>
      </c>
      <c r="S10" s="9">
        <v>0</v>
      </c>
      <c r="T10" s="8">
        <v>12</v>
      </c>
      <c r="U10" s="8">
        <v>4</v>
      </c>
      <c r="V10" s="9">
        <v>0</v>
      </c>
      <c r="W10" s="8">
        <v>0</v>
      </c>
      <c r="X10" s="8">
        <v>0</v>
      </c>
      <c r="Y10" s="9">
        <v>0</v>
      </c>
      <c r="Z10" s="8">
        <v>0</v>
      </c>
      <c r="AA10" s="8">
        <v>0</v>
      </c>
      <c r="AB10" s="9">
        <v>0</v>
      </c>
      <c r="AC10" s="8">
        <v>44</v>
      </c>
      <c r="AD10" s="8">
        <v>10</v>
      </c>
      <c r="AE10" s="9">
        <v>4.333333333333333</v>
      </c>
    </row>
    <row r="11" spans="1:31" x14ac:dyDescent="0.25">
      <c r="A11" s="4" t="s">
        <v>303</v>
      </c>
      <c r="B11" s="8">
        <v>0</v>
      </c>
      <c r="C11" s="8">
        <v>0</v>
      </c>
      <c r="D11" s="9">
        <v>0</v>
      </c>
      <c r="E11" s="8">
        <v>0</v>
      </c>
      <c r="F11" s="8">
        <v>0</v>
      </c>
      <c r="G11" s="9">
        <v>0</v>
      </c>
      <c r="H11" s="8">
        <v>0</v>
      </c>
      <c r="I11" s="8">
        <v>0</v>
      </c>
      <c r="J11" s="9">
        <v>0</v>
      </c>
      <c r="K11" s="8">
        <v>4</v>
      </c>
      <c r="L11" s="8">
        <v>-1</v>
      </c>
      <c r="M11" s="9">
        <v>0.5</v>
      </c>
      <c r="N11" s="8">
        <v>0</v>
      </c>
      <c r="O11" s="8">
        <v>0</v>
      </c>
      <c r="P11" s="9">
        <v>0</v>
      </c>
      <c r="Q11" s="8">
        <v>7</v>
      </c>
      <c r="R11" s="8">
        <v>1</v>
      </c>
      <c r="S11" s="9">
        <v>2</v>
      </c>
      <c r="T11" s="8">
        <v>10</v>
      </c>
      <c r="U11" s="8">
        <v>3</v>
      </c>
      <c r="V11" s="9">
        <v>0</v>
      </c>
      <c r="W11" s="8">
        <v>8</v>
      </c>
      <c r="X11" s="8">
        <v>1</v>
      </c>
      <c r="Y11" s="9">
        <v>2</v>
      </c>
      <c r="Z11" s="8">
        <v>12</v>
      </c>
      <c r="AA11" s="8">
        <v>4</v>
      </c>
      <c r="AB11" s="9">
        <v>0</v>
      </c>
      <c r="AC11" s="8">
        <v>41</v>
      </c>
      <c r="AD11" s="8">
        <v>8</v>
      </c>
      <c r="AE11" s="9">
        <v>3</v>
      </c>
    </row>
    <row r="12" spans="1:31" x14ac:dyDescent="0.25">
      <c r="A12" s="4" t="s">
        <v>259</v>
      </c>
      <c r="B12" s="8">
        <v>0</v>
      </c>
      <c r="C12" s="8">
        <v>0</v>
      </c>
      <c r="D12" s="9">
        <v>0</v>
      </c>
      <c r="E12" s="8">
        <v>0</v>
      </c>
      <c r="F12" s="8">
        <v>0</v>
      </c>
      <c r="G12" s="9">
        <v>0</v>
      </c>
      <c r="H12" s="8">
        <v>6</v>
      </c>
      <c r="I12" s="8">
        <v>0</v>
      </c>
      <c r="J12" s="9">
        <v>1</v>
      </c>
      <c r="K12" s="8">
        <v>10</v>
      </c>
      <c r="L12" s="8">
        <v>3</v>
      </c>
      <c r="M12" s="9">
        <v>0</v>
      </c>
      <c r="N12" s="8">
        <v>10</v>
      </c>
      <c r="O12" s="8">
        <v>3</v>
      </c>
      <c r="P12" s="9">
        <v>0</v>
      </c>
      <c r="Q12" s="8">
        <v>0</v>
      </c>
      <c r="R12" s="8">
        <v>0</v>
      </c>
      <c r="S12" s="9">
        <v>0</v>
      </c>
      <c r="T12" s="8">
        <v>0</v>
      </c>
      <c r="U12" s="8">
        <v>0</v>
      </c>
      <c r="V12" s="9">
        <v>0</v>
      </c>
      <c r="W12" s="8">
        <v>10</v>
      </c>
      <c r="X12" s="8">
        <v>3</v>
      </c>
      <c r="Y12" s="9">
        <v>0</v>
      </c>
      <c r="Z12" s="8">
        <v>0</v>
      </c>
      <c r="AA12" s="8">
        <v>0</v>
      </c>
      <c r="AB12" s="9">
        <v>0</v>
      </c>
      <c r="AC12" s="8">
        <v>36</v>
      </c>
      <c r="AD12" s="8">
        <v>9</v>
      </c>
      <c r="AE12" s="9">
        <v>5.5</v>
      </c>
    </row>
    <row r="13" spans="1:31" x14ac:dyDescent="0.25">
      <c r="A13" s="4" t="s">
        <v>32</v>
      </c>
      <c r="B13" s="8">
        <v>6</v>
      </c>
      <c r="C13" s="8">
        <v>0</v>
      </c>
      <c r="D13" s="9">
        <v>1</v>
      </c>
      <c r="E13" s="8">
        <v>0</v>
      </c>
      <c r="F13" s="8">
        <v>0</v>
      </c>
      <c r="G13" s="9">
        <v>0</v>
      </c>
      <c r="H13" s="8">
        <v>0</v>
      </c>
      <c r="I13" s="8">
        <v>0</v>
      </c>
      <c r="J13" s="9">
        <v>0</v>
      </c>
      <c r="K13" s="8">
        <v>4</v>
      </c>
      <c r="L13" s="8">
        <v>-1</v>
      </c>
      <c r="M13" s="9">
        <v>0.5</v>
      </c>
      <c r="N13" s="8">
        <v>10</v>
      </c>
      <c r="O13" s="8">
        <v>3</v>
      </c>
      <c r="P13" s="9">
        <v>0</v>
      </c>
      <c r="Q13" s="8">
        <v>7</v>
      </c>
      <c r="R13" s="8">
        <v>0</v>
      </c>
      <c r="S13" s="9">
        <v>1</v>
      </c>
      <c r="T13" s="8">
        <v>7</v>
      </c>
      <c r="U13" s="8">
        <v>1</v>
      </c>
      <c r="V13" s="9">
        <v>2</v>
      </c>
      <c r="W13" s="8">
        <v>0</v>
      </c>
      <c r="X13" s="8">
        <v>0</v>
      </c>
      <c r="Y13" s="9">
        <v>0</v>
      </c>
      <c r="Z13" s="8">
        <v>0</v>
      </c>
      <c r="AA13" s="8">
        <v>0</v>
      </c>
      <c r="AB13" s="9">
        <v>0</v>
      </c>
      <c r="AC13" s="8">
        <v>34</v>
      </c>
      <c r="AD13" s="8">
        <v>3</v>
      </c>
      <c r="AE13" s="9">
        <v>1.4285714285714286</v>
      </c>
    </row>
    <row r="14" spans="1:31" x14ac:dyDescent="0.25">
      <c r="A14" s="4" t="s">
        <v>264</v>
      </c>
      <c r="B14" s="8">
        <v>0</v>
      </c>
      <c r="C14" s="8">
        <v>0</v>
      </c>
      <c r="D14" s="9">
        <v>0</v>
      </c>
      <c r="E14" s="8">
        <v>0</v>
      </c>
      <c r="F14" s="8">
        <v>0</v>
      </c>
      <c r="G14" s="9">
        <v>0</v>
      </c>
      <c r="H14" s="8">
        <v>0</v>
      </c>
      <c r="I14" s="8">
        <v>0</v>
      </c>
      <c r="J14" s="9">
        <v>0</v>
      </c>
      <c r="K14" s="8">
        <v>10</v>
      </c>
      <c r="L14" s="8">
        <v>3</v>
      </c>
      <c r="M14" s="9">
        <v>0</v>
      </c>
      <c r="N14" s="8">
        <v>6</v>
      </c>
      <c r="O14" s="8">
        <v>0</v>
      </c>
      <c r="P14" s="9">
        <v>1</v>
      </c>
      <c r="Q14" s="8">
        <v>0</v>
      </c>
      <c r="R14" s="8">
        <v>0</v>
      </c>
      <c r="S14" s="9">
        <v>0</v>
      </c>
      <c r="T14" s="8">
        <v>6</v>
      </c>
      <c r="U14" s="8">
        <v>0</v>
      </c>
      <c r="V14" s="9">
        <v>1</v>
      </c>
      <c r="W14" s="8">
        <v>9</v>
      </c>
      <c r="X14" s="8">
        <v>2</v>
      </c>
      <c r="Y14" s="9">
        <v>3</v>
      </c>
      <c r="Z14" s="8">
        <v>0</v>
      </c>
      <c r="AA14" s="8">
        <v>0</v>
      </c>
      <c r="AB14" s="9">
        <v>0</v>
      </c>
      <c r="AC14" s="8">
        <v>31</v>
      </c>
      <c r="AD14" s="8">
        <v>5</v>
      </c>
      <c r="AE14" s="9">
        <v>2</v>
      </c>
    </row>
    <row r="15" spans="1:31" x14ac:dyDescent="0.25">
      <c r="A15" s="4" t="s">
        <v>37</v>
      </c>
      <c r="B15" s="8">
        <v>12</v>
      </c>
      <c r="C15" s="8">
        <v>4</v>
      </c>
      <c r="D15" s="9">
        <v>0</v>
      </c>
      <c r="E15" s="8">
        <v>0</v>
      </c>
      <c r="F15" s="8">
        <v>0</v>
      </c>
      <c r="G15" s="9">
        <v>0</v>
      </c>
      <c r="H15" s="8">
        <v>0</v>
      </c>
      <c r="I15" s="8">
        <v>0</v>
      </c>
      <c r="J15" s="9">
        <v>0</v>
      </c>
      <c r="K15" s="8">
        <v>10</v>
      </c>
      <c r="L15" s="8">
        <v>3</v>
      </c>
      <c r="M15" s="9">
        <v>0</v>
      </c>
      <c r="N15" s="8">
        <v>0</v>
      </c>
      <c r="O15" s="8">
        <v>0</v>
      </c>
      <c r="P15" s="9">
        <v>0</v>
      </c>
      <c r="Q15" s="8">
        <v>0</v>
      </c>
      <c r="R15" s="8">
        <v>0</v>
      </c>
      <c r="S15" s="9">
        <v>0</v>
      </c>
      <c r="T15" s="8">
        <v>0</v>
      </c>
      <c r="U15" s="8">
        <v>0</v>
      </c>
      <c r="V15" s="9">
        <v>0</v>
      </c>
      <c r="W15" s="8">
        <v>0</v>
      </c>
      <c r="X15" s="8">
        <v>0</v>
      </c>
      <c r="Y15" s="9">
        <v>0</v>
      </c>
      <c r="Z15" s="8">
        <v>9</v>
      </c>
      <c r="AA15" s="8">
        <v>2</v>
      </c>
      <c r="AB15" s="9">
        <v>0</v>
      </c>
      <c r="AC15" s="8">
        <v>31</v>
      </c>
      <c r="AD15" s="8">
        <v>9</v>
      </c>
      <c r="AE15" s="9">
        <v>0</v>
      </c>
    </row>
    <row r="16" spans="1:31" x14ac:dyDescent="0.25">
      <c r="A16" s="4" t="s">
        <v>49</v>
      </c>
      <c r="B16" s="8">
        <v>10</v>
      </c>
      <c r="C16" s="8">
        <v>3</v>
      </c>
      <c r="D16" s="9">
        <v>0</v>
      </c>
      <c r="E16" s="8">
        <v>0</v>
      </c>
      <c r="F16" s="8">
        <v>0</v>
      </c>
      <c r="G16" s="9">
        <v>0</v>
      </c>
      <c r="H16" s="8">
        <v>9</v>
      </c>
      <c r="I16" s="8">
        <v>2</v>
      </c>
      <c r="J16" s="9">
        <v>3</v>
      </c>
      <c r="K16" s="8">
        <v>10</v>
      </c>
      <c r="L16" s="8">
        <v>3</v>
      </c>
      <c r="M16" s="9">
        <v>0</v>
      </c>
      <c r="N16" s="8">
        <v>0</v>
      </c>
      <c r="O16" s="8">
        <v>0</v>
      </c>
      <c r="P16" s="9">
        <v>0</v>
      </c>
      <c r="Q16" s="8">
        <v>0</v>
      </c>
      <c r="R16" s="8">
        <v>0</v>
      </c>
      <c r="S16" s="9">
        <v>0</v>
      </c>
      <c r="T16" s="8">
        <v>0</v>
      </c>
      <c r="U16" s="8">
        <v>0</v>
      </c>
      <c r="V16" s="9">
        <v>0</v>
      </c>
      <c r="W16" s="8">
        <v>0</v>
      </c>
      <c r="X16" s="8">
        <v>0</v>
      </c>
      <c r="Y16" s="9">
        <v>0</v>
      </c>
      <c r="Z16" s="8">
        <v>0</v>
      </c>
      <c r="AA16" s="8">
        <v>0</v>
      </c>
      <c r="AB16" s="9">
        <v>0</v>
      </c>
      <c r="AC16" s="8">
        <v>29</v>
      </c>
      <c r="AD16" s="8">
        <v>8</v>
      </c>
      <c r="AE16" s="9">
        <v>9</v>
      </c>
    </row>
    <row r="17" spans="1:31" x14ac:dyDescent="0.25">
      <c r="A17" s="4" t="s">
        <v>167</v>
      </c>
      <c r="B17" s="8">
        <v>4</v>
      </c>
      <c r="C17" s="8">
        <v>-1</v>
      </c>
      <c r="D17" s="9">
        <v>0.5</v>
      </c>
      <c r="E17" s="8">
        <v>0</v>
      </c>
      <c r="F17" s="8">
        <v>0</v>
      </c>
      <c r="G17" s="9">
        <v>0</v>
      </c>
      <c r="H17" s="8">
        <v>4</v>
      </c>
      <c r="I17" s="8">
        <v>-1</v>
      </c>
      <c r="J17" s="9">
        <v>0.5</v>
      </c>
      <c r="K17" s="8">
        <v>6</v>
      </c>
      <c r="L17" s="8">
        <v>0</v>
      </c>
      <c r="M17" s="9">
        <v>1</v>
      </c>
      <c r="N17" s="8">
        <v>6</v>
      </c>
      <c r="O17" s="8">
        <v>0</v>
      </c>
      <c r="P17" s="9">
        <v>1</v>
      </c>
      <c r="Q17" s="8">
        <v>0</v>
      </c>
      <c r="R17" s="8">
        <v>0</v>
      </c>
      <c r="S17" s="9">
        <v>0</v>
      </c>
      <c r="T17" s="8">
        <v>8</v>
      </c>
      <c r="U17" s="8">
        <v>2</v>
      </c>
      <c r="V17" s="9">
        <v>3</v>
      </c>
      <c r="W17" s="8">
        <v>0</v>
      </c>
      <c r="X17" s="8">
        <v>0</v>
      </c>
      <c r="Y17" s="9">
        <v>0</v>
      </c>
      <c r="Z17" s="8">
        <v>0</v>
      </c>
      <c r="AA17" s="8">
        <v>0</v>
      </c>
      <c r="AB17" s="9">
        <v>0</v>
      </c>
      <c r="AC17" s="8">
        <v>28</v>
      </c>
      <c r="AD17" s="8">
        <v>0</v>
      </c>
      <c r="AE17" s="9">
        <v>1</v>
      </c>
    </row>
    <row r="18" spans="1:31" x14ac:dyDescent="0.25">
      <c r="A18" s="4" t="s">
        <v>263</v>
      </c>
      <c r="B18" s="8">
        <v>0</v>
      </c>
      <c r="C18" s="8">
        <v>0</v>
      </c>
      <c r="D18" s="9">
        <v>0</v>
      </c>
      <c r="E18" s="8">
        <v>0</v>
      </c>
      <c r="F18" s="8">
        <v>0</v>
      </c>
      <c r="G18" s="9">
        <v>0</v>
      </c>
      <c r="H18" s="8">
        <v>7</v>
      </c>
      <c r="I18" s="8">
        <v>1</v>
      </c>
      <c r="J18" s="9">
        <v>0</v>
      </c>
      <c r="K18" s="8">
        <v>0</v>
      </c>
      <c r="L18" s="8">
        <v>0</v>
      </c>
      <c r="M18" s="9">
        <v>0</v>
      </c>
      <c r="N18" s="8">
        <v>10</v>
      </c>
      <c r="O18" s="8">
        <v>3</v>
      </c>
      <c r="P18" s="9">
        <v>0</v>
      </c>
      <c r="Q18" s="8">
        <v>10</v>
      </c>
      <c r="R18" s="8">
        <v>3</v>
      </c>
      <c r="S18" s="9">
        <v>0</v>
      </c>
      <c r="T18" s="8">
        <v>0</v>
      </c>
      <c r="U18" s="8">
        <v>0</v>
      </c>
      <c r="V18" s="9">
        <v>0</v>
      </c>
      <c r="W18" s="8">
        <v>0</v>
      </c>
      <c r="X18" s="8">
        <v>0</v>
      </c>
      <c r="Y18" s="9">
        <v>0</v>
      </c>
      <c r="Z18" s="8">
        <v>0</v>
      </c>
      <c r="AA18" s="8">
        <v>0</v>
      </c>
      <c r="AB18" s="9">
        <v>0</v>
      </c>
      <c r="AC18" s="8">
        <v>27</v>
      </c>
      <c r="AD18" s="8">
        <v>7</v>
      </c>
      <c r="AE18" s="9">
        <v>0</v>
      </c>
    </row>
    <row r="19" spans="1:31" x14ac:dyDescent="0.25">
      <c r="A19" s="4" t="s">
        <v>63</v>
      </c>
      <c r="B19" s="8">
        <v>7</v>
      </c>
      <c r="C19" s="8">
        <v>1</v>
      </c>
      <c r="D19" s="9">
        <v>2</v>
      </c>
      <c r="E19" s="8">
        <v>0</v>
      </c>
      <c r="F19" s="8">
        <v>0</v>
      </c>
      <c r="G19" s="9">
        <v>0</v>
      </c>
      <c r="H19" s="8">
        <v>11</v>
      </c>
      <c r="I19" s="8">
        <v>3</v>
      </c>
      <c r="J19" s="9">
        <v>0</v>
      </c>
      <c r="K19" s="8">
        <v>0</v>
      </c>
      <c r="L19" s="8">
        <v>0</v>
      </c>
      <c r="M19" s="9">
        <v>0</v>
      </c>
      <c r="N19" s="8">
        <v>0</v>
      </c>
      <c r="O19" s="8">
        <v>0</v>
      </c>
      <c r="P19" s="9">
        <v>0</v>
      </c>
      <c r="Q19" s="8">
        <v>0</v>
      </c>
      <c r="R19" s="8">
        <v>0</v>
      </c>
      <c r="S19" s="9">
        <v>0</v>
      </c>
      <c r="T19" s="8">
        <v>0</v>
      </c>
      <c r="U19" s="8">
        <v>0</v>
      </c>
      <c r="V19" s="9">
        <v>0</v>
      </c>
      <c r="W19" s="8">
        <v>0</v>
      </c>
      <c r="X19" s="8">
        <v>0</v>
      </c>
      <c r="Y19" s="9">
        <v>0</v>
      </c>
      <c r="Z19" s="8">
        <v>9</v>
      </c>
      <c r="AA19" s="8">
        <v>2</v>
      </c>
      <c r="AB19" s="9">
        <v>0</v>
      </c>
      <c r="AC19" s="8">
        <v>27</v>
      </c>
      <c r="AD19" s="8">
        <v>6</v>
      </c>
      <c r="AE19" s="9">
        <v>7</v>
      </c>
    </row>
    <row r="20" spans="1:31" x14ac:dyDescent="0.25">
      <c r="A20" s="4" t="s">
        <v>276</v>
      </c>
      <c r="B20" s="8">
        <v>0</v>
      </c>
      <c r="C20" s="8">
        <v>0</v>
      </c>
      <c r="D20" s="9">
        <v>0</v>
      </c>
      <c r="E20" s="8">
        <v>0</v>
      </c>
      <c r="F20" s="8">
        <v>0</v>
      </c>
      <c r="G20" s="9">
        <v>0</v>
      </c>
      <c r="H20" s="8">
        <v>0</v>
      </c>
      <c r="I20" s="8">
        <v>0</v>
      </c>
      <c r="J20" s="9">
        <v>0</v>
      </c>
      <c r="K20" s="8">
        <v>10</v>
      </c>
      <c r="L20" s="8">
        <v>3</v>
      </c>
      <c r="M20" s="9">
        <v>0</v>
      </c>
      <c r="N20" s="8">
        <v>0</v>
      </c>
      <c r="O20" s="8">
        <v>0</v>
      </c>
      <c r="P20" s="9">
        <v>0</v>
      </c>
      <c r="Q20" s="8">
        <v>8</v>
      </c>
      <c r="R20" s="8">
        <v>2</v>
      </c>
      <c r="S20" s="9">
        <v>0</v>
      </c>
      <c r="T20" s="8">
        <v>8</v>
      </c>
      <c r="U20" s="8">
        <v>2</v>
      </c>
      <c r="V20" s="9">
        <v>0</v>
      </c>
      <c r="W20" s="8">
        <v>0</v>
      </c>
      <c r="X20" s="8">
        <v>0</v>
      </c>
      <c r="Y20" s="9">
        <v>0</v>
      </c>
      <c r="Z20" s="8">
        <v>0</v>
      </c>
      <c r="AA20" s="8">
        <v>0</v>
      </c>
      <c r="AB20" s="9">
        <v>0</v>
      </c>
      <c r="AC20" s="8">
        <v>26</v>
      </c>
      <c r="AD20" s="8">
        <v>7</v>
      </c>
      <c r="AE20" s="9">
        <v>0</v>
      </c>
    </row>
    <row r="21" spans="1:31" x14ac:dyDescent="0.25">
      <c r="A21" s="4" t="s">
        <v>265</v>
      </c>
      <c r="B21" s="8">
        <v>0</v>
      </c>
      <c r="C21" s="8">
        <v>0</v>
      </c>
      <c r="D21" s="9">
        <v>0</v>
      </c>
      <c r="E21" s="8">
        <v>0</v>
      </c>
      <c r="F21" s="8">
        <v>0</v>
      </c>
      <c r="G21" s="9">
        <v>0</v>
      </c>
      <c r="H21" s="8">
        <v>0</v>
      </c>
      <c r="I21" s="8">
        <v>0</v>
      </c>
      <c r="J21" s="9">
        <v>0</v>
      </c>
      <c r="K21" s="8">
        <v>8</v>
      </c>
      <c r="L21" s="8">
        <v>2</v>
      </c>
      <c r="M21" s="9">
        <v>0</v>
      </c>
      <c r="N21" s="8">
        <v>6</v>
      </c>
      <c r="O21" s="8">
        <v>0</v>
      </c>
      <c r="P21" s="9">
        <v>1</v>
      </c>
      <c r="Q21" s="8">
        <v>5</v>
      </c>
      <c r="R21" s="8">
        <v>0</v>
      </c>
      <c r="S21" s="9">
        <v>1</v>
      </c>
      <c r="T21" s="8">
        <v>0</v>
      </c>
      <c r="U21" s="8">
        <v>0</v>
      </c>
      <c r="V21" s="9">
        <v>0</v>
      </c>
      <c r="W21" s="8">
        <v>7</v>
      </c>
      <c r="X21" s="8">
        <v>1</v>
      </c>
      <c r="Y21" s="9">
        <v>2</v>
      </c>
      <c r="Z21" s="8">
        <v>0</v>
      </c>
      <c r="AA21" s="8">
        <v>0</v>
      </c>
      <c r="AB21" s="9">
        <v>0</v>
      </c>
      <c r="AC21" s="8">
        <v>26</v>
      </c>
      <c r="AD21" s="8">
        <v>3</v>
      </c>
      <c r="AE21" s="9">
        <v>1.75</v>
      </c>
    </row>
    <row r="22" spans="1:31" x14ac:dyDescent="0.25">
      <c r="A22" s="4" t="s">
        <v>41</v>
      </c>
      <c r="B22" s="8">
        <v>1</v>
      </c>
      <c r="C22" s="8">
        <v>0</v>
      </c>
      <c r="D22" s="9">
        <v>0</v>
      </c>
      <c r="E22" s="8">
        <v>0</v>
      </c>
      <c r="F22" s="8">
        <v>0</v>
      </c>
      <c r="G22" s="9">
        <v>0</v>
      </c>
      <c r="H22" s="8">
        <v>0</v>
      </c>
      <c r="I22" s="8">
        <v>0</v>
      </c>
      <c r="J22" s="9">
        <v>0</v>
      </c>
      <c r="K22" s="8">
        <v>2</v>
      </c>
      <c r="L22" s="8">
        <v>0</v>
      </c>
      <c r="M22" s="9">
        <v>0</v>
      </c>
      <c r="N22" s="8">
        <v>9</v>
      </c>
      <c r="O22" s="8">
        <v>2</v>
      </c>
      <c r="P22" s="9">
        <v>3</v>
      </c>
      <c r="Q22" s="8">
        <v>0</v>
      </c>
      <c r="R22" s="8">
        <v>0</v>
      </c>
      <c r="S22" s="9">
        <v>0</v>
      </c>
      <c r="T22" s="8">
        <v>2</v>
      </c>
      <c r="U22" s="8">
        <v>-2</v>
      </c>
      <c r="V22" s="9">
        <v>0</v>
      </c>
      <c r="W22" s="8">
        <v>4</v>
      </c>
      <c r="X22" s="8">
        <v>-1</v>
      </c>
      <c r="Y22" s="9">
        <v>0.5</v>
      </c>
      <c r="Z22" s="8">
        <v>7</v>
      </c>
      <c r="AA22" s="8">
        <v>1</v>
      </c>
      <c r="AB22" s="9">
        <v>0</v>
      </c>
      <c r="AC22" s="8">
        <v>25</v>
      </c>
      <c r="AD22" s="8">
        <v>0</v>
      </c>
      <c r="AE22" s="9">
        <v>1</v>
      </c>
    </row>
    <row r="23" spans="1:31" x14ac:dyDescent="0.25">
      <c r="A23" s="4" t="s">
        <v>337</v>
      </c>
      <c r="B23" s="8">
        <v>0</v>
      </c>
      <c r="C23" s="8">
        <v>0</v>
      </c>
      <c r="D23" s="9">
        <v>0</v>
      </c>
      <c r="E23" s="8">
        <v>0</v>
      </c>
      <c r="F23" s="8">
        <v>0</v>
      </c>
      <c r="G23" s="9">
        <v>0</v>
      </c>
      <c r="H23" s="8">
        <v>0</v>
      </c>
      <c r="I23" s="8">
        <v>0</v>
      </c>
      <c r="J23" s="9">
        <v>0</v>
      </c>
      <c r="K23" s="8">
        <v>0</v>
      </c>
      <c r="L23" s="8">
        <v>0</v>
      </c>
      <c r="M23" s="9">
        <v>0</v>
      </c>
      <c r="N23" s="8">
        <v>0</v>
      </c>
      <c r="O23" s="8">
        <v>0</v>
      </c>
      <c r="P23" s="9">
        <v>0</v>
      </c>
      <c r="Q23" s="8">
        <v>0</v>
      </c>
      <c r="R23" s="8">
        <v>0</v>
      </c>
      <c r="S23" s="9">
        <v>0</v>
      </c>
      <c r="T23" s="8">
        <v>8</v>
      </c>
      <c r="U23" s="8">
        <v>2</v>
      </c>
      <c r="V23" s="9">
        <v>0</v>
      </c>
      <c r="W23" s="8">
        <v>8</v>
      </c>
      <c r="X23" s="8">
        <v>2</v>
      </c>
      <c r="Y23" s="9">
        <v>0</v>
      </c>
      <c r="Z23" s="8">
        <v>8</v>
      </c>
      <c r="AA23" s="8">
        <v>2</v>
      </c>
      <c r="AB23" s="9">
        <v>0</v>
      </c>
      <c r="AC23" s="8">
        <v>24</v>
      </c>
      <c r="AD23" s="8">
        <v>6</v>
      </c>
      <c r="AE23" s="9">
        <v>0</v>
      </c>
    </row>
    <row r="24" spans="1:31" x14ac:dyDescent="0.25">
      <c r="A24" s="4" t="s">
        <v>47</v>
      </c>
      <c r="B24" s="8">
        <v>8</v>
      </c>
      <c r="C24" s="8">
        <v>1</v>
      </c>
      <c r="D24" s="9">
        <v>2</v>
      </c>
      <c r="E24" s="8">
        <v>0</v>
      </c>
      <c r="F24" s="8">
        <v>0</v>
      </c>
      <c r="G24" s="9">
        <v>0</v>
      </c>
      <c r="H24" s="8">
        <v>0</v>
      </c>
      <c r="I24" s="8">
        <v>0</v>
      </c>
      <c r="J24" s="9">
        <v>0</v>
      </c>
      <c r="K24" s="8">
        <v>7</v>
      </c>
      <c r="L24" s="8">
        <v>1</v>
      </c>
      <c r="M24" s="9">
        <v>2</v>
      </c>
      <c r="N24" s="8">
        <v>9</v>
      </c>
      <c r="O24" s="8">
        <v>2</v>
      </c>
      <c r="P24" s="9">
        <v>3</v>
      </c>
      <c r="Q24" s="8">
        <v>0</v>
      </c>
      <c r="R24" s="8">
        <v>0</v>
      </c>
      <c r="S24" s="9">
        <v>0</v>
      </c>
      <c r="T24" s="8">
        <v>0</v>
      </c>
      <c r="U24" s="8">
        <v>0</v>
      </c>
      <c r="V24" s="9">
        <v>0</v>
      </c>
      <c r="W24" s="8">
        <v>0</v>
      </c>
      <c r="X24" s="8">
        <v>0</v>
      </c>
      <c r="Y24" s="9">
        <v>0</v>
      </c>
      <c r="Z24" s="8">
        <v>0</v>
      </c>
      <c r="AA24" s="8">
        <v>0</v>
      </c>
      <c r="AB24" s="9">
        <v>0</v>
      </c>
      <c r="AC24" s="8">
        <v>24</v>
      </c>
      <c r="AD24" s="8">
        <v>4</v>
      </c>
      <c r="AE24" s="9">
        <v>2.3333333333333335</v>
      </c>
    </row>
    <row r="25" spans="1:31" x14ac:dyDescent="0.25">
      <c r="A25" s="4" t="s">
        <v>272</v>
      </c>
      <c r="B25" s="8">
        <v>0</v>
      </c>
      <c r="C25" s="8">
        <v>0</v>
      </c>
      <c r="D25" s="9">
        <v>0</v>
      </c>
      <c r="E25" s="8">
        <v>0</v>
      </c>
      <c r="F25" s="8">
        <v>0</v>
      </c>
      <c r="G25" s="9">
        <v>0</v>
      </c>
      <c r="H25" s="8">
        <v>12</v>
      </c>
      <c r="I25" s="8">
        <v>4</v>
      </c>
      <c r="J25" s="9">
        <v>0</v>
      </c>
      <c r="K25" s="8">
        <v>0</v>
      </c>
      <c r="L25" s="8">
        <v>0</v>
      </c>
      <c r="M25" s="9">
        <v>0</v>
      </c>
      <c r="N25" s="8">
        <v>12</v>
      </c>
      <c r="O25" s="8">
        <v>4</v>
      </c>
      <c r="P25" s="9">
        <v>0</v>
      </c>
      <c r="Q25" s="8">
        <v>0</v>
      </c>
      <c r="R25" s="8">
        <v>0</v>
      </c>
      <c r="S25" s="9">
        <v>0</v>
      </c>
      <c r="T25" s="8">
        <v>0</v>
      </c>
      <c r="U25" s="8">
        <v>0</v>
      </c>
      <c r="V25" s="9">
        <v>0</v>
      </c>
      <c r="W25" s="8">
        <v>0</v>
      </c>
      <c r="X25" s="8">
        <v>0</v>
      </c>
      <c r="Y25" s="9">
        <v>0</v>
      </c>
      <c r="Z25" s="8">
        <v>0</v>
      </c>
      <c r="AA25" s="8">
        <v>0</v>
      </c>
      <c r="AB25" s="9">
        <v>0</v>
      </c>
      <c r="AC25" s="8">
        <v>24</v>
      </c>
      <c r="AD25" s="8">
        <v>8</v>
      </c>
      <c r="AE25" s="9">
        <v>0</v>
      </c>
    </row>
    <row r="26" spans="1:31" x14ac:dyDescent="0.25">
      <c r="A26" s="4" t="s">
        <v>36</v>
      </c>
      <c r="B26" s="8">
        <v>10</v>
      </c>
      <c r="C26" s="8">
        <v>3</v>
      </c>
      <c r="D26" s="9">
        <v>0</v>
      </c>
      <c r="E26" s="8">
        <v>0</v>
      </c>
      <c r="F26" s="8">
        <v>0</v>
      </c>
      <c r="G26" s="9">
        <v>0</v>
      </c>
      <c r="H26" s="8">
        <v>6</v>
      </c>
      <c r="I26" s="8">
        <v>1</v>
      </c>
      <c r="J26" s="9">
        <v>2</v>
      </c>
      <c r="K26" s="8">
        <v>1</v>
      </c>
      <c r="L26" s="8">
        <v>0</v>
      </c>
      <c r="M26" s="9">
        <v>0</v>
      </c>
      <c r="N26" s="8">
        <v>0</v>
      </c>
      <c r="O26" s="8">
        <v>0</v>
      </c>
      <c r="P26" s="9">
        <v>0</v>
      </c>
      <c r="Q26" s="8">
        <v>0</v>
      </c>
      <c r="R26" s="8">
        <v>0</v>
      </c>
      <c r="S26" s="9">
        <v>0</v>
      </c>
      <c r="T26" s="8">
        <v>0</v>
      </c>
      <c r="U26" s="8">
        <v>0</v>
      </c>
      <c r="V26" s="9">
        <v>0</v>
      </c>
      <c r="W26" s="8">
        <v>0</v>
      </c>
      <c r="X26" s="8">
        <v>0</v>
      </c>
      <c r="Y26" s="9">
        <v>0</v>
      </c>
      <c r="Z26" s="8">
        <v>6</v>
      </c>
      <c r="AA26" s="8">
        <v>0</v>
      </c>
      <c r="AB26" s="9">
        <v>1</v>
      </c>
      <c r="AC26" s="8">
        <v>23</v>
      </c>
      <c r="AD26" s="8">
        <v>4</v>
      </c>
      <c r="AE26" s="9">
        <v>2.3333333333333335</v>
      </c>
    </row>
    <row r="27" spans="1:31" x14ac:dyDescent="0.25">
      <c r="A27" s="4" t="s">
        <v>261</v>
      </c>
      <c r="B27" s="8">
        <v>0</v>
      </c>
      <c r="C27" s="8">
        <v>0</v>
      </c>
      <c r="D27" s="9">
        <v>0</v>
      </c>
      <c r="E27" s="8">
        <v>0</v>
      </c>
      <c r="F27" s="8">
        <v>0</v>
      </c>
      <c r="G27" s="9">
        <v>0</v>
      </c>
      <c r="H27" s="8">
        <v>7</v>
      </c>
      <c r="I27" s="8">
        <v>1</v>
      </c>
      <c r="J27" s="9">
        <v>2</v>
      </c>
      <c r="K27" s="8">
        <v>0</v>
      </c>
      <c r="L27" s="8">
        <v>0</v>
      </c>
      <c r="M27" s="9">
        <v>0</v>
      </c>
      <c r="N27" s="8">
        <v>12</v>
      </c>
      <c r="O27" s="8">
        <v>4</v>
      </c>
      <c r="P27" s="9">
        <v>0</v>
      </c>
      <c r="Q27" s="8">
        <v>0</v>
      </c>
      <c r="R27" s="8">
        <v>0</v>
      </c>
      <c r="S27" s="9">
        <v>0</v>
      </c>
      <c r="T27" s="8">
        <v>0</v>
      </c>
      <c r="U27" s="8">
        <v>0</v>
      </c>
      <c r="V27" s="9">
        <v>0</v>
      </c>
      <c r="W27" s="8">
        <v>4</v>
      </c>
      <c r="X27" s="8">
        <v>-1</v>
      </c>
      <c r="Y27" s="9">
        <v>0.5</v>
      </c>
      <c r="Z27" s="8">
        <v>0</v>
      </c>
      <c r="AA27" s="8">
        <v>0</v>
      </c>
      <c r="AB27" s="9">
        <v>0</v>
      </c>
      <c r="AC27" s="8">
        <v>23</v>
      </c>
      <c r="AD27" s="8">
        <v>4</v>
      </c>
      <c r="AE27" s="9">
        <v>2.3333333333333335</v>
      </c>
    </row>
    <row r="28" spans="1:31" x14ac:dyDescent="0.25">
      <c r="A28" s="4" t="s">
        <v>269</v>
      </c>
      <c r="B28" s="8">
        <v>0</v>
      </c>
      <c r="C28" s="8">
        <v>0</v>
      </c>
      <c r="D28" s="9">
        <v>0</v>
      </c>
      <c r="E28" s="8">
        <v>0</v>
      </c>
      <c r="F28" s="8">
        <v>0</v>
      </c>
      <c r="G28" s="9">
        <v>0</v>
      </c>
      <c r="H28" s="8">
        <v>12</v>
      </c>
      <c r="I28" s="8">
        <v>4</v>
      </c>
      <c r="J28" s="9">
        <v>0</v>
      </c>
      <c r="K28" s="8">
        <v>0</v>
      </c>
      <c r="L28" s="8">
        <v>0</v>
      </c>
      <c r="M28" s="9">
        <v>0</v>
      </c>
      <c r="N28" s="8">
        <v>0</v>
      </c>
      <c r="O28" s="8">
        <v>0</v>
      </c>
      <c r="P28" s="9">
        <v>0</v>
      </c>
      <c r="Q28" s="8">
        <v>0</v>
      </c>
      <c r="R28" s="8">
        <v>0</v>
      </c>
      <c r="S28" s="9">
        <v>0</v>
      </c>
      <c r="T28" s="8">
        <v>0</v>
      </c>
      <c r="U28" s="8">
        <v>0</v>
      </c>
      <c r="V28" s="9">
        <v>0</v>
      </c>
      <c r="W28" s="8">
        <v>10</v>
      </c>
      <c r="X28" s="8">
        <v>3</v>
      </c>
      <c r="Y28" s="9">
        <v>0</v>
      </c>
      <c r="Z28" s="8">
        <v>0</v>
      </c>
      <c r="AA28" s="8">
        <v>0</v>
      </c>
      <c r="AB28" s="9">
        <v>0</v>
      </c>
      <c r="AC28" s="8">
        <v>22</v>
      </c>
      <c r="AD28" s="8">
        <v>7</v>
      </c>
      <c r="AE28" s="9">
        <v>0</v>
      </c>
    </row>
    <row r="29" spans="1:31" x14ac:dyDescent="0.25">
      <c r="A29" s="4" t="s">
        <v>266</v>
      </c>
      <c r="B29" s="8">
        <v>7</v>
      </c>
      <c r="C29" s="8">
        <v>2</v>
      </c>
      <c r="D29" s="9">
        <v>0</v>
      </c>
      <c r="E29" s="8">
        <v>0</v>
      </c>
      <c r="F29" s="8">
        <v>0</v>
      </c>
      <c r="G29" s="9">
        <v>0</v>
      </c>
      <c r="H29" s="8">
        <v>6</v>
      </c>
      <c r="I29" s="8">
        <v>0</v>
      </c>
      <c r="J29" s="9">
        <v>1</v>
      </c>
      <c r="K29" s="8">
        <v>0</v>
      </c>
      <c r="L29" s="8">
        <v>0</v>
      </c>
      <c r="M29" s="9">
        <v>0</v>
      </c>
      <c r="N29" s="8">
        <v>8</v>
      </c>
      <c r="O29" s="8">
        <v>2</v>
      </c>
      <c r="P29" s="9">
        <v>0</v>
      </c>
      <c r="Q29" s="8">
        <v>0</v>
      </c>
      <c r="R29" s="8">
        <v>0</v>
      </c>
      <c r="S29" s="9">
        <v>0</v>
      </c>
      <c r="T29" s="8">
        <v>0</v>
      </c>
      <c r="U29" s="8">
        <v>0</v>
      </c>
      <c r="V29" s="9">
        <v>0</v>
      </c>
      <c r="W29" s="8">
        <v>0</v>
      </c>
      <c r="X29" s="8">
        <v>0</v>
      </c>
      <c r="Y29" s="9">
        <v>0</v>
      </c>
      <c r="Z29" s="8">
        <v>0</v>
      </c>
      <c r="AA29" s="8">
        <v>0</v>
      </c>
      <c r="AB29" s="9">
        <v>0</v>
      </c>
      <c r="AC29" s="8">
        <v>21</v>
      </c>
      <c r="AD29" s="8">
        <v>4</v>
      </c>
      <c r="AE29" s="9">
        <v>3</v>
      </c>
    </row>
    <row r="30" spans="1:31" x14ac:dyDescent="0.25">
      <c r="A30" s="4" t="s">
        <v>374</v>
      </c>
      <c r="B30" s="8">
        <v>0</v>
      </c>
      <c r="C30" s="8">
        <v>0</v>
      </c>
      <c r="D30" s="9">
        <v>0</v>
      </c>
      <c r="E30" s="8">
        <v>0</v>
      </c>
      <c r="F30" s="8">
        <v>0</v>
      </c>
      <c r="G30" s="9">
        <v>0</v>
      </c>
      <c r="H30" s="8">
        <v>0</v>
      </c>
      <c r="I30" s="8">
        <v>0</v>
      </c>
      <c r="J30" s="9">
        <v>0</v>
      </c>
      <c r="K30" s="8">
        <v>0</v>
      </c>
      <c r="L30" s="8">
        <v>0</v>
      </c>
      <c r="M30" s="9">
        <v>0</v>
      </c>
      <c r="N30" s="8">
        <v>0</v>
      </c>
      <c r="O30" s="8">
        <v>0</v>
      </c>
      <c r="P30" s="9">
        <v>0</v>
      </c>
      <c r="Q30" s="8">
        <v>0</v>
      </c>
      <c r="R30" s="8">
        <v>0</v>
      </c>
      <c r="S30" s="9">
        <v>0</v>
      </c>
      <c r="T30" s="8">
        <v>0</v>
      </c>
      <c r="U30" s="8">
        <v>0</v>
      </c>
      <c r="V30" s="9">
        <v>0</v>
      </c>
      <c r="W30" s="8">
        <v>10</v>
      </c>
      <c r="X30" s="8">
        <v>3</v>
      </c>
      <c r="Y30" s="9">
        <v>0</v>
      </c>
      <c r="Z30" s="8">
        <v>11</v>
      </c>
      <c r="AA30" s="8">
        <v>3</v>
      </c>
      <c r="AB30" s="9">
        <v>0</v>
      </c>
      <c r="AC30" s="8">
        <v>21</v>
      </c>
      <c r="AD30" s="8">
        <v>6</v>
      </c>
      <c r="AE30" s="9">
        <v>0</v>
      </c>
    </row>
    <row r="31" spans="1:31" x14ac:dyDescent="0.25">
      <c r="A31" s="4" t="s">
        <v>61</v>
      </c>
      <c r="B31" s="8">
        <v>4</v>
      </c>
      <c r="C31" s="8">
        <v>-1</v>
      </c>
      <c r="D31" s="9">
        <v>0.5</v>
      </c>
      <c r="E31" s="8">
        <v>0</v>
      </c>
      <c r="F31" s="8">
        <v>0</v>
      </c>
      <c r="G31" s="9">
        <v>0</v>
      </c>
      <c r="H31" s="8">
        <v>0</v>
      </c>
      <c r="I31" s="8">
        <v>0</v>
      </c>
      <c r="J31" s="9">
        <v>0</v>
      </c>
      <c r="K31" s="8">
        <v>0</v>
      </c>
      <c r="L31" s="8">
        <v>0</v>
      </c>
      <c r="M31" s="9">
        <v>0</v>
      </c>
      <c r="N31" s="8">
        <v>11</v>
      </c>
      <c r="O31" s="8">
        <v>3</v>
      </c>
      <c r="P31" s="9">
        <v>0</v>
      </c>
      <c r="Q31" s="8">
        <v>0</v>
      </c>
      <c r="R31" s="8">
        <v>0</v>
      </c>
      <c r="S31" s="9">
        <v>0</v>
      </c>
      <c r="T31" s="8">
        <v>4</v>
      </c>
      <c r="U31" s="8">
        <v>-2</v>
      </c>
      <c r="V31" s="9">
        <v>0.33333333333333331</v>
      </c>
      <c r="W31" s="8">
        <v>1</v>
      </c>
      <c r="X31" s="8">
        <v>-3</v>
      </c>
      <c r="Y31" s="9">
        <v>0</v>
      </c>
      <c r="Z31" s="8">
        <v>0</v>
      </c>
      <c r="AA31" s="8">
        <v>0</v>
      </c>
      <c r="AB31" s="9">
        <v>0</v>
      </c>
      <c r="AC31" s="8">
        <v>20</v>
      </c>
      <c r="AD31" s="8">
        <v>-3</v>
      </c>
      <c r="AE31" s="9">
        <v>0.625</v>
      </c>
    </row>
    <row r="32" spans="1:31" x14ac:dyDescent="0.25">
      <c r="A32" s="4" t="s">
        <v>335</v>
      </c>
      <c r="B32" s="8">
        <v>0</v>
      </c>
      <c r="C32" s="8">
        <v>0</v>
      </c>
      <c r="D32" s="9">
        <v>0</v>
      </c>
      <c r="E32" s="8">
        <v>0</v>
      </c>
      <c r="F32" s="8">
        <v>0</v>
      </c>
      <c r="G32" s="9">
        <v>0</v>
      </c>
      <c r="H32" s="8">
        <v>0</v>
      </c>
      <c r="I32" s="8">
        <v>0</v>
      </c>
      <c r="J32" s="9">
        <v>0</v>
      </c>
      <c r="K32" s="8">
        <v>0</v>
      </c>
      <c r="L32" s="8">
        <v>0</v>
      </c>
      <c r="M32" s="9">
        <v>0</v>
      </c>
      <c r="N32" s="8">
        <v>0</v>
      </c>
      <c r="O32" s="8">
        <v>0</v>
      </c>
      <c r="P32" s="9">
        <v>0</v>
      </c>
      <c r="Q32" s="8">
        <v>0</v>
      </c>
      <c r="R32" s="8">
        <v>0</v>
      </c>
      <c r="S32" s="9">
        <v>0</v>
      </c>
      <c r="T32" s="8">
        <v>10</v>
      </c>
      <c r="U32" s="8">
        <v>3</v>
      </c>
      <c r="V32" s="9">
        <v>0</v>
      </c>
      <c r="W32" s="8">
        <v>0</v>
      </c>
      <c r="X32" s="8">
        <v>0</v>
      </c>
      <c r="Y32" s="9">
        <v>0</v>
      </c>
      <c r="Z32" s="8">
        <v>10</v>
      </c>
      <c r="AA32" s="8">
        <v>3</v>
      </c>
      <c r="AB32" s="9">
        <v>0</v>
      </c>
      <c r="AC32" s="8">
        <v>20</v>
      </c>
      <c r="AD32" s="8">
        <v>6</v>
      </c>
      <c r="AE32" s="9">
        <v>0</v>
      </c>
    </row>
    <row r="33" spans="1:31" x14ac:dyDescent="0.25">
      <c r="A33" s="4" t="s">
        <v>55</v>
      </c>
      <c r="B33" s="8">
        <v>7</v>
      </c>
      <c r="C33" s="8">
        <v>1</v>
      </c>
      <c r="D33" s="9">
        <v>2</v>
      </c>
      <c r="E33" s="8">
        <v>0</v>
      </c>
      <c r="F33" s="8">
        <v>0</v>
      </c>
      <c r="G33" s="9">
        <v>0</v>
      </c>
      <c r="H33" s="8">
        <v>8</v>
      </c>
      <c r="I33" s="8">
        <v>2</v>
      </c>
      <c r="J33" s="9">
        <v>0</v>
      </c>
      <c r="K33" s="8">
        <v>4</v>
      </c>
      <c r="L33" s="8">
        <v>-1</v>
      </c>
      <c r="M33" s="9">
        <v>0.5</v>
      </c>
      <c r="N33" s="8">
        <v>1</v>
      </c>
      <c r="O33" s="8">
        <v>-3</v>
      </c>
      <c r="P33" s="9">
        <v>0</v>
      </c>
      <c r="Q33" s="8">
        <v>0</v>
      </c>
      <c r="R33" s="8">
        <v>0</v>
      </c>
      <c r="S33" s="9">
        <v>0</v>
      </c>
      <c r="T33" s="8">
        <v>0</v>
      </c>
      <c r="U33" s="8">
        <v>0</v>
      </c>
      <c r="V33" s="9">
        <v>0</v>
      </c>
      <c r="W33" s="8">
        <v>0</v>
      </c>
      <c r="X33" s="8">
        <v>0</v>
      </c>
      <c r="Y33" s="9">
        <v>0</v>
      </c>
      <c r="Z33" s="8">
        <v>0</v>
      </c>
      <c r="AA33" s="8">
        <v>0</v>
      </c>
      <c r="AB33" s="9">
        <v>0</v>
      </c>
      <c r="AC33" s="8">
        <v>20</v>
      </c>
      <c r="AD33" s="8">
        <v>-1</v>
      </c>
      <c r="AE33" s="9">
        <v>0.83333333333333337</v>
      </c>
    </row>
    <row r="34" spans="1:31" x14ac:dyDescent="0.25">
      <c r="A34" s="4" t="s">
        <v>262</v>
      </c>
      <c r="B34" s="8">
        <v>0</v>
      </c>
      <c r="C34" s="8">
        <v>0</v>
      </c>
      <c r="D34" s="9">
        <v>0</v>
      </c>
      <c r="E34" s="8">
        <v>0</v>
      </c>
      <c r="F34" s="8">
        <v>0</v>
      </c>
      <c r="G34" s="9">
        <v>0</v>
      </c>
      <c r="H34" s="8">
        <v>7</v>
      </c>
      <c r="I34" s="8">
        <v>1</v>
      </c>
      <c r="J34" s="9">
        <v>2</v>
      </c>
      <c r="K34" s="8">
        <v>0</v>
      </c>
      <c r="L34" s="8">
        <v>0</v>
      </c>
      <c r="M34" s="9">
        <v>0</v>
      </c>
      <c r="N34" s="8">
        <v>12</v>
      </c>
      <c r="O34" s="8">
        <v>4</v>
      </c>
      <c r="P34" s="9">
        <v>0</v>
      </c>
      <c r="Q34" s="8">
        <v>0</v>
      </c>
      <c r="R34" s="8">
        <v>0</v>
      </c>
      <c r="S34" s="9">
        <v>0</v>
      </c>
      <c r="T34" s="8">
        <v>0</v>
      </c>
      <c r="U34" s="8">
        <v>0</v>
      </c>
      <c r="V34" s="9">
        <v>0</v>
      </c>
      <c r="W34" s="8">
        <v>0</v>
      </c>
      <c r="X34" s="8">
        <v>0</v>
      </c>
      <c r="Y34" s="9">
        <v>0</v>
      </c>
      <c r="Z34" s="8">
        <v>0</v>
      </c>
      <c r="AA34" s="8">
        <v>0</v>
      </c>
      <c r="AB34" s="9">
        <v>0</v>
      </c>
      <c r="AC34" s="8">
        <v>19</v>
      </c>
      <c r="AD34" s="8">
        <v>5</v>
      </c>
      <c r="AE34" s="9">
        <v>6</v>
      </c>
    </row>
    <row r="35" spans="1:31" x14ac:dyDescent="0.25">
      <c r="A35" s="4" t="s">
        <v>290</v>
      </c>
      <c r="B35" s="8">
        <v>0</v>
      </c>
      <c r="C35" s="8">
        <v>0</v>
      </c>
      <c r="D35" s="9">
        <v>0</v>
      </c>
      <c r="E35" s="8">
        <v>0</v>
      </c>
      <c r="F35" s="8">
        <v>0</v>
      </c>
      <c r="G35" s="9">
        <v>0</v>
      </c>
      <c r="H35" s="8">
        <v>0</v>
      </c>
      <c r="I35" s="8">
        <v>0</v>
      </c>
      <c r="J35" s="9">
        <v>0</v>
      </c>
      <c r="K35" s="8">
        <v>0</v>
      </c>
      <c r="L35" s="8">
        <v>0</v>
      </c>
      <c r="M35" s="9">
        <v>0</v>
      </c>
      <c r="N35" s="8">
        <v>7</v>
      </c>
      <c r="O35" s="8">
        <v>0</v>
      </c>
      <c r="P35" s="9">
        <v>1</v>
      </c>
      <c r="Q35" s="8">
        <v>2</v>
      </c>
      <c r="R35" s="8">
        <v>-2</v>
      </c>
      <c r="S35" s="9">
        <v>0</v>
      </c>
      <c r="T35" s="8">
        <v>0</v>
      </c>
      <c r="U35" s="8">
        <v>0</v>
      </c>
      <c r="V35" s="9">
        <v>0</v>
      </c>
      <c r="W35" s="8">
        <v>0</v>
      </c>
      <c r="X35" s="8">
        <v>0</v>
      </c>
      <c r="Y35" s="9">
        <v>0</v>
      </c>
      <c r="Z35" s="8">
        <v>10</v>
      </c>
      <c r="AA35" s="8">
        <v>3</v>
      </c>
      <c r="AB35" s="9">
        <v>0</v>
      </c>
      <c r="AC35" s="8">
        <v>19</v>
      </c>
      <c r="AD35" s="8">
        <v>1</v>
      </c>
      <c r="AE35" s="9">
        <v>1.25</v>
      </c>
    </row>
    <row r="36" spans="1:31" x14ac:dyDescent="0.25">
      <c r="A36" s="4" t="s">
        <v>268</v>
      </c>
      <c r="B36" s="8">
        <v>0</v>
      </c>
      <c r="C36" s="8">
        <v>0</v>
      </c>
      <c r="D36" s="9">
        <v>0</v>
      </c>
      <c r="E36" s="8">
        <v>0</v>
      </c>
      <c r="F36" s="8">
        <v>0</v>
      </c>
      <c r="G36" s="9">
        <v>0</v>
      </c>
      <c r="H36" s="8">
        <v>7</v>
      </c>
      <c r="I36" s="8">
        <v>0</v>
      </c>
      <c r="J36" s="9">
        <v>1</v>
      </c>
      <c r="K36" s="8">
        <v>3</v>
      </c>
      <c r="L36" s="8">
        <v>-2</v>
      </c>
      <c r="M36" s="9">
        <v>0.33333333333333331</v>
      </c>
      <c r="N36" s="8">
        <v>3</v>
      </c>
      <c r="O36" s="8">
        <v>-2</v>
      </c>
      <c r="P36" s="9">
        <v>0.33333333333333331</v>
      </c>
      <c r="Q36" s="8">
        <v>2</v>
      </c>
      <c r="R36" s="8">
        <v>-2</v>
      </c>
      <c r="S36" s="9">
        <v>0</v>
      </c>
      <c r="T36" s="8">
        <v>0</v>
      </c>
      <c r="U36" s="8">
        <v>0</v>
      </c>
      <c r="V36" s="9">
        <v>0</v>
      </c>
      <c r="W36" s="8">
        <v>0</v>
      </c>
      <c r="X36" s="8">
        <v>0</v>
      </c>
      <c r="Y36" s="9">
        <v>0</v>
      </c>
      <c r="Z36" s="8">
        <v>4</v>
      </c>
      <c r="AA36" s="8">
        <v>-1</v>
      </c>
      <c r="AB36" s="9">
        <v>0.5</v>
      </c>
      <c r="AC36" s="8">
        <v>19</v>
      </c>
      <c r="AD36" s="8">
        <v>-7</v>
      </c>
      <c r="AE36" s="9">
        <v>0.41666666666666669</v>
      </c>
    </row>
    <row r="37" spans="1:31" x14ac:dyDescent="0.25">
      <c r="A37" s="4" t="s">
        <v>48</v>
      </c>
      <c r="B37" s="8">
        <v>10</v>
      </c>
      <c r="C37" s="8">
        <v>3</v>
      </c>
      <c r="D37" s="9">
        <v>0</v>
      </c>
      <c r="E37" s="8">
        <v>0</v>
      </c>
      <c r="F37" s="8">
        <v>0</v>
      </c>
      <c r="G37" s="9">
        <v>0</v>
      </c>
      <c r="H37" s="8">
        <v>8</v>
      </c>
      <c r="I37" s="8">
        <v>2</v>
      </c>
      <c r="J37" s="9">
        <v>0</v>
      </c>
      <c r="K37" s="8">
        <v>0</v>
      </c>
      <c r="L37" s="8">
        <v>0</v>
      </c>
      <c r="M37" s="9">
        <v>0</v>
      </c>
      <c r="N37" s="8">
        <v>0</v>
      </c>
      <c r="O37" s="8">
        <v>0</v>
      </c>
      <c r="P37" s="9">
        <v>0</v>
      </c>
      <c r="Q37" s="8">
        <v>0</v>
      </c>
      <c r="R37" s="8">
        <v>0</v>
      </c>
      <c r="S37" s="9">
        <v>0</v>
      </c>
      <c r="T37" s="8">
        <v>0</v>
      </c>
      <c r="U37" s="8">
        <v>0</v>
      </c>
      <c r="V37" s="9">
        <v>0</v>
      </c>
      <c r="W37" s="8">
        <v>0</v>
      </c>
      <c r="X37" s="8">
        <v>0</v>
      </c>
      <c r="Y37" s="9">
        <v>0</v>
      </c>
      <c r="Z37" s="8">
        <v>0</v>
      </c>
      <c r="AA37" s="8">
        <v>0</v>
      </c>
      <c r="AB37" s="9">
        <v>0</v>
      </c>
      <c r="AC37" s="8">
        <v>18</v>
      </c>
      <c r="AD37" s="8">
        <v>5</v>
      </c>
      <c r="AE37" s="9">
        <v>0</v>
      </c>
    </row>
    <row r="38" spans="1:31" x14ac:dyDescent="0.25">
      <c r="A38" s="4" t="s">
        <v>342</v>
      </c>
      <c r="B38" s="8">
        <v>0</v>
      </c>
      <c r="C38" s="8">
        <v>0</v>
      </c>
      <c r="D38" s="9">
        <v>0</v>
      </c>
      <c r="E38" s="8">
        <v>0</v>
      </c>
      <c r="F38" s="8">
        <v>0</v>
      </c>
      <c r="G38" s="9">
        <v>0</v>
      </c>
      <c r="H38" s="8">
        <v>0</v>
      </c>
      <c r="I38" s="8">
        <v>0</v>
      </c>
      <c r="J38" s="9">
        <v>0</v>
      </c>
      <c r="K38" s="8">
        <v>0</v>
      </c>
      <c r="L38" s="8">
        <v>0</v>
      </c>
      <c r="M38" s="9">
        <v>0</v>
      </c>
      <c r="N38" s="8">
        <v>0</v>
      </c>
      <c r="O38" s="8">
        <v>0</v>
      </c>
      <c r="P38" s="9">
        <v>0</v>
      </c>
      <c r="Q38" s="8">
        <v>0</v>
      </c>
      <c r="R38" s="8">
        <v>0</v>
      </c>
      <c r="S38" s="9">
        <v>0</v>
      </c>
      <c r="T38" s="8">
        <v>3</v>
      </c>
      <c r="U38" s="8">
        <v>-2</v>
      </c>
      <c r="V38" s="9">
        <v>0.33333333333333331</v>
      </c>
      <c r="W38" s="8">
        <v>6</v>
      </c>
      <c r="X38" s="8">
        <v>0</v>
      </c>
      <c r="Y38" s="9">
        <v>1</v>
      </c>
      <c r="Z38" s="8">
        <v>9</v>
      </c>
      <c r="AA38" s="8">
        <v>2</v>
      </c>
      <c r="AB38" s="9">
        <v>0</v>
      </c>
      <c r="AC38" s="8">
        <v>18</v>
      </c>
      <c r="AD38" s="8">
        <v>0</v>
      </c>
      <c r="AE38" s="9">
        <v>1</v>
      </c>
    </row>
    <row r="39" spans="1:31" x14ac:dyDescent="0.25">
      <c r="A39" s="4" t="s">
        <v>301</v>
      </c>
      <c r="B39" s="8">
        <v>0</v>
      </c>
      <c r="C39" s="8">
        <v>0</v>
      </c>
      <c r="D39" s="9">
        <v>0</v>
      </c>
      <c r="E39" s="8">
        <v>0</v>
      </c>
      <c r="F39" s="8">
        <v>0</v>
      </c>
      <c r="G39" s="9">
        <v>0</v>
      </c>
      <c r="H39" s="8">
        <v>0</v>
      </c>
      <c r="I39" s="8">
        <v>0</v>
      </c>
      <c r="J39" s="9">
        <v>0</v>
      </c>
      <c r="K39" s="8">
        <v>0</v>
      </c>
      <c r="L39" s="8">
        <v>0</v>
      </c>
      <c r="M39" s="9">
        <v>0</v>
      </c>
      <c r="N39" s="8">
        <v>4</v>
      </c>
      <c r="O39" s="8">
        <v>-1</v>
      </c>
      <c r="P39" s="9">
        <v>0.5</v>
      </c>
      <c r="Q39" s="8">
        <v>4</v>
      </c>
      <c r="R39" s="8">
        <v>-2</v>
      </c>
      <c r="S39" s="9">
        <v>0.33333333333333331</v>
      </c>
      <c r="T39" s="8">
        <v>1</v>
      </c>
      <c r="U39" s="8">
        <v>-4</v>
      </c>
      <c r="V39" s="9">
        <v>0</v>
      </c>
      <c r="W39" s="8">
        <v>0</v>
      </c>
      <c r="X39" s="8">
        <v>0</v>
      </c>
      <c r="Y39" s="9">
        <v>0</v>
      </c>
      <c r="Z39" s="8">
        <v>9</v>
      </c>
      <c r="AA39" s="8">
        <v>2</v>
      </c>
      <c r="AB39" s="9">
        <v>3</v>
      </c>
      <c r="AC39" s="8">
        <v>18</v>
      </c>
      <c r="AD39" s="8">
        <v>-5</v>
      </c>
      <c r="AE39" s="9">
        <v>0.5</v>
      </c>
    </row>
    <row r="40" spans="1:31" x14ac:dyDescent="0.25">
      <c r="A40" s="4" t="s">
        <v>43</v>
      </c>
      <c r="B40" s="8">
        <v>10</v>
      </c>
      <c r="C40" s="8">
        <v>3</v>
      </c>
      <c r="D40" s="9">
        <v>0</v>
      </c>
      <c r="E40" s="8">
        <v>0</v>
      </c>
      <c r="F40" s="8">
        <v>0</v>
      </c>
      <c r="G40" s="9">
        <v>0</v>
      </c>
      <c r="H40" s="8">
        <v>0</v>
      </c>
      <c r="I40" s="8">
        <v>0</v>
      </c>
      <c r="J40" s="9">
        <v>0</v>
      </c>
      <c r="K40" s="8">
        <v>0</v>
      </c>
      <c r="L40" s="8">
        <v>0</v>
      </c>
      <c r="M40" s="9">
        <v>0</v>
      </c>
      <c r="N40" s="8">
        <v>0</v>
      </c>
      <c r="O40" s="8">
        <v>0</v>
      </c>
      <c r="P40" s="9">
        <v>0</v>
      </c>
      <c r="Q40" s="8">
        <v>8</v>
      </c>
      <c r="R40" s="8">
        <v>2</v>
      </c>
      <c r="S40" s="9">
        <v>0</v>
      </c>
      <c r="T40" s="8">
        <v>0</v>
      </c>
      <c r="U40" s="8">
        <v>0</v>
      </c>
      <c r="V40" s="9">
        <v>0</v>
      </c>
      <c r="W40" s="8">
        <v>0</v>
      </c>
      <c r="X40" s="8">
        <v>0</v>
      </c>
      <c r="Y40" s="9">
        <v>0</v>
      </c>
      <c r="Z40" s="8">
        <v>0</v>
      </c>
      <c r="AA40" s="8">
        <v>0</v>
      </c>
      <c r="AB40" s="9">
        <v>0</v>
      </c>
      <c r="AC40" s="8">
        <v>18</v>
      </c>
      <c r="AD40" s="8">
        <v>5</v>
      </c>
      <c r="AE40" s="9">
        <v>0</v>
      </c>
    </row>
    <row r="41" spans="1:31" x14ac:dyDescent="0.25">
      <c r="A41" s="4" t="s">
        <v>289</v>
      </c>
      <c r="B41" s="8">
        <v>0</v>
      </c>
      <c r="C41" s="8">
        <v>0</v>
      </c>
      <c r="D41" s="9">
        <v>0</v>
      </c>
      <c r="E41" s="8">
        <v>0</v>
      </c>
      <c r="F41" s="8">
        <v>0</v>
      </c>
      <c r="G41" s="9">
        <v>0</v>
      </c>
      <c r="H41" s="8">
        <v>0</v>
      </c>
      <c r="I41" s="8">
        <v>0</v>
      </c>
      <c r="J41" s="9">
        <v>0</v>
      </c>
      <c r="K41" s="8">
        <v>7</v>
      </c>
      <c r="L41" s="8">
        <v>1</v>
      </c>
      <c r="M41" s="9">
        <v>2</v>
      </c>
      <c r="N41" s="8">
        <v>0</v>
      </c>
      <c r="O41" s="8">
        <v>0</v>
      </c>
      <c r="P41" s="9">
        <v>0</v>
      </c>
      <c r="Q41" s="8">
        <v>0</v>
      </c>
      <c r="R41" s="8">
        <v>0</v>
      </c>
      <c r="S41" s="9">
        <v>0</v>
      </c>
      <c r="T41" s="8">
        <v>0</v>
      </c>
      <c r="U41" s="8">
        <v>0</v>
      </c>
      <c r="V41" s="9">
        <v>0</v>
      </c>
      <c r="W41" s="8">
        <v>0</v>
      </c>
      <c r="X41" s="8">
        <v>0</v>
      </c>
      <c r="Y41" s="9">
        <v>0</v>
      </c>
      <c r="Z41" s="8">
        <v>11</v>
      </c>
      <c r="AA41" s="8">
        <v>3</v>
      </c>
      <c r="AB41" s="9">
        <v>0</v>
      </c>
      <c r="AC41" s="8">
        <v>18</v>
      </c>
      <c r="AD41" s="8">
        <v>4</v>
      </c>
      <c r="AE41" s="9">
        <v>5</v>
      </c>
    </row>
    <row r="42" spans="1:31" x14ac:dyDescent="0.25">
      <c r="A42" s="4" t="s">
        <v>375</v>
      </c>
      <c r="B42" s="8">
        <v>0</v>
      </c>
      <c r="C42" s="8">
        <v>0</v>
      </c>
      <c r="D42" s="9">
        <v>0</v>
      </c>
      <c r="E42" s="8">
        <v>0</v>
      </c>
      <c r="F42" s="8">
        <v>0</v>
      </c>
      <c r="G42" s="9">
        <v>0</v>
      </c>
      <c r="H42" s="8">
        <v>0</v>
      </c>
      <c r="I42" s="8">
        <v>0</v>
      </c>
      <c r="J42" s="9">
        <v>0</v>
      </c>
      <c r="K42" s="8">
        <v>0</v>
      </c>
      <c r="L42" s="8">
        <v>0</v>
      </c>
      <c r="M42" s="9">
        <v>0</v>
      </c>
      <c r="N42" s="8">
        <v>0</v>
      </c>
      <c r="O42" s="8">
        <v>0</v>
      </c>
      <c r="P42" s="9">
        <v>0</v>
      </c>
      <c r="Q42" s="8">
        <v>0</v>
      </c>
      <c r="R42" s="8">
        <v>0</v>
      </c>
      <c r="S42" s="9">
        <v>0</v>
      </c>
      <c r="T42" s="8">
        <v>0</v>
      </c>
      <c r="U42" s="8">
        <v>0</v>
      </c>
      <c r="V42" s="9">
        <v>0</v>
      </c>
      <c r="W42" s="8">
        <v>8</v>
      </c>
      <c r="X42" s="8">
        <v>2</v>
      </c>
      <c r="Y42" s="9">
        <v>0</v>
      </c>
      <c r="Z42" s="8">
        <v>10</v>
      </c>
      <c r="AA42" s="8">
        <v>3</v>
      </c>
      <c r="AB42" s="9">
        <v>0</v>
      </c>
      <c r="AC42" s="8">
        <v>18</v>
      </c>
      <c r="AD42" s="8">
        <v>5</v>
      </c>
      <c r="AE42" s="9">
        <v>0</v>
      </c>
    </row>
    <row r="43" spans="1:31" x14ac:dyDescent="0.25">
      <c r="A43" s="4" t="s">
        <v>285</v>
      </c>
      <c r="B43" s="8">
        <v>0</v>
      </c>
      <c r="C43" s="8">
        <v>0</v>
      </c>
      <c r="D43" s="9">
        <v>0</v>
      </c>
      <c r="E43" s="8">
        <v>0</v>
      </c>
      <c r="F43" s="8">
        <v>0</v>
      </c>
      <c r="G43" s="9">
        <v>0</v>
      </c>
      <c r="H43" s="8">
        <v>0</v>
      </c>
      <c r="I43" s="8">
        <v>0</v>
      </c>
      <c r="J43" s="9">
        <v>0</v>
      </c>
      <c r="K43" s="8">
        <v>0</v>
      </c>
      <c r="L43" s="8">
        <v>0</v>
      </c>
      <c r="M43" s="9">
        <v>0</v>
      </c>
      <c r="N43" s="8">
        <v>7</v>
      </c>
      <c r="O43" s="8">
        <v>1</v>
      </c>
      <c r="P43" s="9">
        <v>2</v>
      </c>
      <c r="Q43" s="8">
        <v>0</v>
      </c>
      <c r="R43" s="8">
        <v>0</v>
      </c>
      <c r="S43" s="9">
        <v>0</v>
      </c>
      <c r="T43" s="8">
        <v>0</v>
      </c>
      <c r="U43" s="8">
        <v>0</v>
      </c>
      <c r="V43" s="9">
        <v>0</v>
      </c>
      <c r="W43" s="8">
        <v>10</v>
      </c>
      <c r="X43" s="8">
        <v>3</v>
      </c>
      <c r="Y43" s="9">
        <v>0</v>
      </c>
      <c r="Z43" s="8">
        <v>0</v>
      </c>
      <c r="AA43" s="8">
        <v>0</v>
      </c>
      <c r="AB43" s="9">
        <v>0</v>
      </c>
      <c r="AC43" s="8">
        <v>17</v>
      </c>
      <c r="AD43" s="8">
        <v>4</v>
      </c>
      <c r="AE43" s="9">
        <v>5</v>
      </c>
    </row>
    <row r="44" spans="1:31" x14ac:dyDescent="0.25">
      <c r="A44" s="4" t="s">
        <v>279</v>
      </c>
      <c r="B44" s="8">
        <v>0</v>
      </c>
      <c r="C44" s="8">
        <v>0</v>
      </c>
      <c r="D44" s="9">
        <v>0</v>
      </c>
      <c r="E44" s="8">
        <v>0</v>
      </c>
      <c r="F44" s="8">
        <v>0</v>
      </c>
      <c r="G44" s="9">
        <v>0</v>
      </c>
      <c r="H44" s="8">
        <v>7</v>
      </c>
      <c r="I44" s="8">
        <v>1</v>
      </c>
      <c r="J44" s="9">
        <v>0</v>
      </c>
      <c r="K44" s="8">
        <v>0</v>
      </c>
      <c r="L44" s="8">
        <v>0</v>
      </c>
      <c r="M44" s="9">
        <v>0</v>
      </c>
      <c r="N44" s="8">
        <v>1</v>
      </c>
      <c r="O44" s="8">
        <v>-3</v>
      </c>
      <c r="P44" s="9">
        <v>0</v>
      </c>
      <c r="Q44" s="8">
        <v>0</v>
      </c>
      <c r="R44" s="8">
        <v>0</v>
      </c>
      <c r="S44" s="9">
        <v>0</v>
      </c>
      <c r="T44" s="8">
        <v>0</v>
      </c>
      <c r="U44" s="8">
        <v>0</v>
      </c>
      <c r="V44" s="9">
        <v>0</v>
      </c>
      <c r="W44" s="8">
        <v>0</v>
      </c>
      <c r="X44" s="8">
        <v>0</v>
      </c>
      <c r="Y44" s="9">
        <v>0</v>
      </c>
      <c r="Z44" s="8">
        <v>9</v>
      </c>
      <c r="AA44" s="8">
        <v>3</v>
      </c>
      <c r="AB44" s="9">
        <v>0</v>
      </c>
      <c r="AC44" s="8">
        <v>17</v>
      </c>
      <c r="AD44" s="8">
        <v>1</v>
      </c>
      <c r="AE44" s="9">
        <v>1.3333333333333333</v>
      </c>
    </row>
    <row r="45" spans="1:31" x14ac:dyDescent="0.25">
      <c r="A45" s="4" t="s">
        <v>377</v>
      </c>
      <c r="B45" s="8">
        <v>0</v>
      </c>
      <c r="C45" s="8">
        <v>0</v>
      </c>
      <c r="D45" s="9">
        <v>0</v>
      </c>
      <c r="E45" s="8">
        <v>0</v>
      </c>
      <c r="F45" s="8">
        <v>0</v>
      </c>
      <c r="G45" s="9">
        <v>0</v>
      </c>
      <c r="H45" s="8">
        <v>0</v>
      </c>
      <c r="I45" s="8">
        <v>0</v>
      </c>
      <c r="J45" s="9">
        <v>0</v>
      </c>
      <c r="K45" s="8">
        <v>0</v>
      </c>
      <c r="L45" s="8">
        <v>0</v>
      </c>
      <c r="M45" s="9">
        <v>0</v>
      </c>
      <c r="N45" s="8">
        <v>0</v>
      </c>
      <c r="O45" s="8">
        <v>0</v>
      </c>
      <c r="P45" s="9">
        <v>0</v>
      </c>
      <c r="Q45" s="8">
        <v>0</v>
      </c>
      <c r="R45" s="8">
        <v>0</v>
      </c>
      <c r="S45" s="9">
        <v>0</v>
      </c>
      <c r="T45" s="8">
        <v>0</v>
      </c>
      <c r="U45" s="8">
        <v>0</v>
      </c>
      <c r="V45" s="9">
        <v>0</v>
      </c>
      <c r="W45" s="8">
        <v>7</v>
      </c>
      <c r="X45" s="8">
        <v>0</v>
      </c>
      <c r="Y45" s="9">
        <v>1</v>
      </c>
      <c r="Z45" s="8">
        <v>9</v>
      </c>
      <c r="AA45" s="8">
        <v>2</v>
      </c>
      <c r="AB45" s="9">
        <v>0</v>
      </c>
      <c r="AC45" s="8">
        <v>16</v>
      </c>
      <c r="AD45" s="8">
        <v>2</v>
      </c>
      <c r="AE45" s="9">
        <v>2</v>
      </c>
    </row>
    <row r="46" spans="1:31" x14ac:dyDescent="0.25">
      <c r="A46" s="4" t="s">
        <v>284</v>
      </c>
      <c r="B46" s="8">
        <v>0</v>
      </c>
      <c r="C46" s="8">
        <v>0</v>
      </c>
      <c r="D46" s="9">
        <v>0</v>
      </c>
      <c r="E46" s="8">
        <v>0</v>
      </c>
      <c r="F46" s="8">
        <v>0</v>
      </c>
      <c r="G46" s="9">
        <v>0</v>
      </c>
      <c r="H46" s="8">
        <v>9</v>
      </c>
      <c r="I46" s="8">
        <v>2</v>
      </c>
      <c r="J46" s="9">
        <v>3</v>
      </c>
      <c r="K46" s="8">
        <v>0</v>
      </c>
      <c r="L46" s="8">
        <v>0</v>
      </c>
      <c r="M46" s="9">
        <v>0</v>
      </c>
      <c r="N46" s="8">
        <v>7</v>
      </c>
      <c r="O46" s="8">
        <v>0</v>
      </c>
      <c r="P46" s="9">
        <v>1</v>
      </c>
      <c r="Q46" s="8">
        <v>0</v>
      </c>
      <c r="R46" s="8">
        <v>0</v>
      </c>
      <c r="S46" s="9">
        <v>0</v>
      </c>
      <c r="T46" s="8">
        <v>0</v>
      </c>
      <c r="U46" s="8">
        <v>0</v>
      </c>
      <c r="V46" s="9">
        <v>0</v>
      </c>
      <c r="W46" s="8">
        <v>0</v>
      </c>
      <c r="X46" s="8">
        <v>0</v>
      </c>
      <c r="Y46" s="9">
        <v>0</v>
      </c>
      <c r="Z46" s="8">
        <v>0</v>
      </c>
      <c r="AA46" s="8">
        <v>0</v>
      </c>
      <c r="AB46" s="9">
        <v>0</v>
      </c>
      <c r="AC46" s="8">
        <v>16</v>
      </c>
      <c r="AD46" s="8">
        <v>2</v>
      </c>
      <c r="AE46" s="9">
        <v>1.6666666666666667</v>
      </c>
    </row>
    <row r="47" spans="1:31" x14ac:dyDescent="0.25">
      <c r="A47" s="4" t="s">
        <v>293</v>
      </c>
      <c r="B47" s="8">
        <v>0</v>
      </c>
      <c r="C47" s="8">
        <v>0</v>
      </c>
      <c r="D47" s="9">
        <v>0</v>
      </c>
      <c r="E47" s="8">
        <v>0</v>
      </c>
      <c r="F47" s="8">
        <v>0</v>
      </c>
      <c r="G47" s="9">
        <v>0</v>
      </c>
      <c r="H47" s="8">
        <v>0</v>
      </c>
      <c r="I47" s="8">
        <v>0</v>
      </c>
      <c r="J47" s="9">
        <v>0</v>
      </c>
      <c r="K47" s="8">
        <v>6</v>
      </c>
      <c r="L47" s="8">
        <v>0</v>
      </c>
      <c r="M47" s="9">
        <v>1</v>
      </c>
      <c r="N47" s="8">
        <v>0</v>
      </c>
      <c r="O47" s="8">
        <v>0</v>
      </c>
      <c r="P47" s="9">
        <v>0</v>
      </c>
      <c r="Q47" s="8">
        <v>0</v>
      </c>
      <c r="R47" s="8">
        <v>0</v>
      </c>
      <c r="S47" s="9">
        <v>0</v>
      </c>
      <c r="T47" s="8">
        <v>10</v>
      </c>
      <c r="U47" s="8">
        <v>2</v>
      </c>
      <c r="V47" s="9">
        <v>3</v>
      </c>
      <c r="W47" s="8">
        <v>0</v>
      </c>
      <c r="X47" s="8">
        <v>0</v>
      </c>
      <c r="Y47" s="9">
        <v>0</v>
      </c>
      <c r="Z47" s="8">
        <v>0</v>
      </c>
      <c r="AA47" s="8">
        <v>0</v>
      </c>
      <c r="AB47" s="9">
        <v>0</v>
      </c>
      <c r="AC47" s="8">
        <v>16</v>
      </c>
      <c r="AD47" s="8">
        <v>2</v>
      </c>
      <c r="AE47" s="9">
        <v>1.6666666666666667</v>
      </c>
    </row>
    <row r="48" spans="1:31" x14ac:dyDescent="0.25">
      <c r="A48" s="4" t="s">
        <v>171</v>
      </c>
      <c r="B48" s="8">
        <v>3</v>
      </c>
      <c r="C48" s="8">
        <v>-2</v>
      </c>
      <c r="D48" s="9">
        <v>0.33333333333333331</v>
      </c>
      <c r="E48" s="8">
        <v>0</v>
      </c>
      <c r="F48" s="8">
        <v>0</v>
      </c>
      <c r="G48" s="9">
        <v>0</v>
      </c>
      <c r="H48" s="8">
        <v>0</v>
      </c>
      <c r="I48" s="8">
        <v>0</v>
      </c>
      <c r="J48" s="9">
        <v>0</v>
      </c>
      <c r="K48" s="8">
        <v>0</v>
      </c>
      <c r="L48" s="8">
        <v>0</v>
      </c>
      <c r="M48" s="9">
        <v>0</v>
      </c>
      <c r="N48" s="8">
        <v>3</v>
      </c>
      <c r="O48" s="8">
        <v>-2</v>
      </c>
      <c r="P48" s="9">
        <v>0.33333333333333331</v>
      </c>
      <c r="Q48" s="8">
        <v>9</v>
      </c>
      <c r="R48" s="8">
        <v>2</v>
      </c>
      <c r="S48" s="9">
        <v>3</v>
      </c>
      <c r="T48" s="8">
        <v>0</v>
      </c>
      <c r="U48" s="8">
        <v>0</v>
      </c>
      <c r="V48" s="9">
        <v>0</v>
      </c>
      <c r="W48" s="8">
        <v>0</v>
      </c>
      <c r="X48" s="8">
        <v>0</v>
      </c>
      <c r="Y48" s="9">
        <v>0</v>
      </c>
      <c r="Z48" s="8">
        <v>1</v>
      </c>
      <c r="AA48" s="8">
        <v>-3</v>
      </c>
      <c r="AB48" s="9">
        <v>0</v>
      </c>
      <c r="AC48" s="8">
        <v>16</v>
      </c>
      <c r="AD48" s="8">
        <v>-5</v>
      </c>
      <c r="AE48" s="9">
        <v>0.5</v>
      </c>
    </row>
    <row r="49" spans="1:31" x14ac:dyDescent="0.25">
      <c r="A49" s="4" t="s">
        <v>291</v>
      </c>
      <c r="B49" s="8">
        <v>0</v>
      </c>
      <c r="C49" s="8">
        <v>0</v>
      </c>
      <c r="D49" s="9">
        <v>0</v>
      </c>
      <c r="E49" s="8">
        <v>0</v>
      </c>
      <c r="F49" s="8">
        <v>0</v>
      </c>
      <c r="G49" s="9">
        <v>0</v>
      </c>
      <c r="H49" s="8">
        <v>0</v>
      </c>
      <c r="I49" s="8">
        <v>0</v>
      </c>
      <c r="J49" s="9">
        <v>0</v>
      </c>
      <c r="K49" s="8">
        <v>7</v>
      </c>
      <c r="L49" s="8">
        <v>1</v>
      </c>
      <c r="M49" s="9">
        <v>2</v>
      </c>
      <c r="N49" s="8">
        <v>0</v>
      </c>
      <c r="O49" s="8">
        <v>0</v>
      </c>
      <c r="P49" s="9">
        <v>0</v>
      </c>
      <c r="Q49" s="8">
        <v>2</v>
      </c>
      <c r="R49" s="8">
        <v>-2</v>
      </c>
      <c r="S49" s="9">
        <v>0</v>
      </c>
      <c r="T49" s="8">
        <v>0</v>
      </c>
      <c r="U49" s="8">
        <v>0</v>
      </c>
      <c r="V49" s="9">
        <v>0</v>
      </c>
      <c r="W49" s="8">
        <v>7</v>
      </c>
      <c r="X49" s="8">
        <v>0</v>
      </c>
      <c r="Y49" s="9">
        <v>1</v>
      </c>
      <c r="Z49" s="8">
        <v>0</v>
      </c>
      <c r="AA49" s="8">
        <v>0</v>
      </c>
      <c r="AB49" s="9">
        <v>0</v>
      </c>
      <c r="AC49" s="8">
        <v>16</v>
      </c>
      <c r="AD49" s="8">
        <v>-1</v>
      </c>
      <c r="AE49" s="9">
        <v>0.8</v>
      </c>
    </row>
    <row r="50" spans="1:31" x14ac:dyDescent="0.25">
      <c r="A50" s="4" t="s">
        <v>302</v>
      </c>
      <c r="B50" s="8">
        <v>0</v>
      </c>
      <c r="C50" s="8">
        <v>0</v>
      </c>
      <c r="D50" s="9">
        <v>0</v>
      </c>
      <c r="E50" s="8">
        <v>0</v>
      </c>
      <c r="F50" s="8">
        <v>0</v>
      </c>
      <c r="G50" s="9">
        <v>0</v>
      </c>
      <c r="H50" s="8">
        <v>0</v>
      </c>
      <c r="I50" s="8">
        <v>0</v>
      </c>
      <c r="J50" s="9">
        <v>0</v>
      </c>
      <c r="K50" s="8">
        <v>4</v>
      </c>
      <c r="L50" s="8">
        <v>-1</v>
      </c>
      <c r="M50" s="9">
        <v>0.5</v>
      </c>
      <c r="N50" s="8">
        <v>0</v>
      </c>
      <c r="O50" s="8">
        <v>0</v>
      </c>
      <c r="P50" s="9">
        <v>0</v>
      </c>
      <c r="Q50" s="8">
        <v>0</v>
      </c>
      <c r="R50" s="8">
        <v>0</v>
      </c>
      <c r="S50" s="9">
        <v>0</v>
      </c>
      <c r="T50" s="8">
        <v>4</v>
      </c>
      <c r="U50" s="8">
        <v>-1</v>
      </c>
      <c r="V50" s="9">
        <v>0.5</v>
      </c>
      <c r="W50" s="8">
        <v>7</v>
      </c>
      <c r="X50" s="8">
        <v>1</v>
      </c>
      <c r="Y50" s="9">
        <v>2</v>
      </c>
      <c r="Z50" s="8">
        <v>0</v>
      </c>
      <c r="AA50" s="8">
        <v>0</v>
      </c>
      <c r="AB50" s="9">
        <v>0</v>
      </c>
      <c r="AC50" s="8">
        <v>15</v>
      </c>
      <c r="AD50" s="8">
        <v>-1</v>
      </c>
      <c r="AE50" s="9">
        <v>0.8</v>
      </c>
    </row>
    <row r="51" spans="1:31" x14ac:dyDescent="0.25">
      <c r="A51" s="4" t="s">
        <v>33</v>
      </c>
      <c r="B51" s="8">
        <v>7</v>
      </c>
      <c r="C51" s="8">
        <v>1</v>
      </c>
      <c r="D51" s="9">
        <v>2</v>
      </c>
      <c r="E51" s="8">
        <v>0</v>
      </c>
      <c r="F51" s="8">
        <v>0</v>
      </c>
      <c r="G51" s="9">
        <v>0</v>
      </c>
      <c r="H51" s="8">
        <v>0</v>
      </c>
      <c r="I51" s="8">
        <v>0</v>
      </c>
      <c r="J51" s="9">
        <v>0</v>
      </c>
      <c r="K51" s="8">
        <v>0</v>
      </c>
      <c r="L51" s="8">
        <v>0</v>
      </c>
      <c r="M51" s="9">
        <v>0</v>
      </c>
      <c r="N51" s="8">
        <v>8</v>
      </c>
      <c r="O51" s="8">
        <v>1</v>
      </c>
      <c r="P51" s="9">
        <v>2</v>
      </c>
      <c r="Q51" s="8">
        <v>0</v>
      </c>
      <c r="R51" s="8">
        <v>0</v>
      </c>
      <c r="S51" s="9">
        <v>0</v>
      </c>
      <c r="T51" s="8">
        <v>0</v>
      </c>
      <c r="U51" s="8">
        <v>0</v>
      </c>
      <c r="V51" s="9">
        <v>0</v>
      </c>
      <c r="W51" s="8">
        <v>0</v>
      </c>
      <c r="X51" s="8">
        <v>0</v>
      </c>
      <c r="Y51" s="9">
        <v>0</v>
      </c>
      <c r="Z51" s="8">
        <v>0</v>
      </c>
      <c r="AA51" s="8">
        <v>0</v>
      </c>
      <c r="AB51" s="9">
        <v>0</v>
      </c>
      <c r="AC51" s="8">
        <v>15</v>
      </c>
      <c r="AD51" s="8">
        <v>2</v>
      </c>
      <c r="AE51" s="9">
        <v>2</v>
      </c>
    </row>
    <row r="52" spans="1:31" x14ac:dyDescent="0.25">
      <c r="A52" s="4" t="s">
        <v>340</v>
      </c>
      <c r="B52" s="8">
        <v>0</v>
      </c>
      <c r="C52" s="8">
        <v>0</v>
      </c>
      <c r="D52" s="9">
        <v>0</v>
      </c>
      <c r="E52" s="8">
        <v>0</v>
      </c>
      <c r="F52" s="8">
        <v>0</v>
      </c>
      <c r="G52" s="9">
        <v>0</v>
      </c>
      <c r="H52" s="8">
        <v>0</v>
      </c>
      <c r="I52" s="8">
        <v>0</v>
      </c>
      <c r="J52" s="9">
        <v>0</v>
      </c>
      <c r="K52" s="8">
        <v>0</v>
      </c>
      <c r="L52" s="8">
        <v>0</v>
      </c>
      <c r="M52" s="9">
        <v>0</v>
      </c>
      <c r="N52" s="8">
        <v>0</v>
      </c>
      <c r="O52" s="8">
        <v>0</v>
      </c>
      <c r="P52" s="9">
        <v>0</v>
      </c>
      <c r="Q52" s="8">
        <v>0</v>
      </c>
      <c r="R52" s="8">
        <v>0</v>
      </c>
      <c r="S52" s="9">
        <v>0</v>
      </c>
      <c r="T52" s="8">
        <v>4</v>
      </c>
      <c r="U52" s="8">
        <v>-1</v>
      </c>
      <c r="V52" s="9">
        <v>0.5</v>
      </c>
      <c r="W52" s="8">
        <v>11</v>
      </c>
      <c r="X52" s="8">
        <v>3</v>
      </c>
      <c r="Y52" s="9">
        <v>0</v>
      </c>
      <c r="Z52" s="8">
        <v>0</v>
      </c>
      <c r="AA52" s="8">
        <v>0</v>
      </c>
      <c r="AB52" s="9">
        <v>0</v>
      </c>
      <c r="AC52" s="8">
        <v>15</v>
      </c>
      <c r="AD52" s="8">
        <v>2</v>
      </c>
      <c r="AE52" s="9">
        <v>2</v>
      </c>
    </row>
    <row r="53" spans="1:31" x14ac:dyDescent="0.25">
      <c r="A53" s="4" t="s">
        <v>286</v>
      </c>
      <c r="B53" s="8">
        <v>0</v>
      </c>
      <c r="C53" s="8">
        <v>0</v>
      </c>
      <c r="D53" s="9">
        <v>0</v>
      </c>
      <c r="E53" s="8">
        <v>0</v>
      </c>
      <c r="F53" s="8">
        <v>0</v>
      </c>
      <c r="G53" s="9">
        <v>0</v>
      </c>
      <c r="H53" s="8">
        <v>0</v>
      </c>
      <c r="I53" s="8">
        <v>0</v>
      </c>
      <c r="J53" s="9">
        <v>0</v>
      </c>
      <c r="K53" s="8">
        <v>0</v>
      </c>
      <c r="L53" s="8">
        <v>0</v>
      </c>
      <c r="M53" s="9">
        <v>0</v>
      </c>
      <c r="N53" s="8">
        <v>7</v>
      </c>
      <c r="O53" s="8">
        <v>0</v>
      </c>
      <c r="P53" s="9">
        <v>1</v>
      </c>
      <c r="Q53" s="8">
        <v>8</v>
      </c>
      <c r="R53" s="8">
        <v>2</v>
      </c>
      <c r="S53" s="9">
        <v>0</v>
      </c>
      <c r="T53" s="8">
        <v>0</v>
      </c>
      <c r="U53" s="8">
        <v>0</v>
      </c>
      <c r="V53" s="9">
        <v>0</v>
      </c>
      <c r="W53" s="8">
        <v>0</v>
      </c>
      <c r="X53" s="8">
        <v>0</v>
      </c>
      <c r="Y53" s="9">
        <v>0</v>
      </c>
      <c r="Z53" s="8">
        <v>0</v>
      </c>
      <c r="AA53" s="8">
        <v>0</v>
      </c>
      <c r="AB53" s="9">
        <v>0</v>
      </c>
      <c r="AC53" s="8">
        <v>15</v>
      </c>
      <c r="AD53" s="8">
        <v>2</v>
      </c>
      <c r="AE53" s="9">
        <v>2</v>
      </c>
    </row>
    <row r="54" spans="1:31" x14ac:dyDescent="0.25">
      <c r="A54" s="4" t="s">
        <v>336</v>
      </c>
      <c r="B54" s="8">
        <v>0</v>
      </c>
      <c r="C54" s="8">
        <v>0</v>
      </c>
      <c r="D54" s="9">
        <v>0</v>
      </c>
      <c r="E54" s="8">
        <v>0</v>
      </c>
      <c r="F54" s="8">
        <v>0</v>
      </c>
      <c r="G54" s="9">
        <v>0</v>
      </c>
      <c r="H54" s="8">
        <v>0</v>
      </c>
      <c r="I54" s="8">
        <v>0</v>
      </c>
      <c r="J54" s="9">
        <v>0</v>
      </c>
      <c r="K54" s="8">
        <v>0</v>
      </c>
      <c r="L54" s="8">
        <v>0</v>
      </c>
      <c r="M54" s="9">
        <v>0</v>
      </c>
      <c r="N54" s="8">
        <v>0</v>
      </c>
      <c r="O54" s="8">
        <v>0</v>
      </c>
      <c r="P54" s="9">
        <v>0</v>
      </c>
      <c r="Q54" s="8">
        <v>0</v>
      </c>
      <c r="R54" s="8">
        <v>0</v>
      </c>
      <c r="S54" s="9">
        <v>0</v>
      </c>
      <c r="T54" s="8">
        <v>8</v>
      </c>
      <c r="U54" s="8">
        <v>2</v>
      </c>
      <c r="V54" s="9">
        <v>0</v>
      </c>
      <c r="W54" s="8">
        <v>7</v>
      </c>
      <c r="X54" s="8">
        <v>1</v>
      </c>
      <c r="Y54" s="9">
        <v>2</v>
      </c>
      <c r="Z54" s="8">
        <v>0</v>
      </c>
      <c r="AA54" s="8">
        <v>0</v>
      </c>
      <c r="AB54" s="9">
        <v>0</v>
      </c>
      <c r="AC54" s="8">
        <v>15</v>
      </c>
      <c r="AD54" s="8">
        <v>3</v>
      </c>
      <c r="AE54" s="9">
        <v>4</v>
      </c>
    </row>
    <row r="55" spans="1:31" x14ac:dyDescent="0.25">
      <c r="A55" s="4" t="s">
        <v>308</v>
      </c>
      <c r="B55" s="8">
        <v>0</v>
      </c>
      <c r="C55" s="8">
        <v>0</v>
      </c>
      <c r="D55" s="9">
        <v>0</v>
      </c>
      <c r="E55" s="8">
        <v>0</v>
      </c>
      <c r="F55" s="8">
        <v>0</v>
      </c>
      <c r="G55" s="9">
        <v>0</v>
      </c>
      <c r="H55" s="8">
        <v>0</v>
      </c>
      <c r="I55" s="8">
        <v>0</v>
      </c>
      <c r="J55" s="9">
        <v>0</v>
      </c>
      <c r="K55" s="8">
        <v>3</v>
      </c>
      <c r="L55" s="8">
        <v>-2</v>
      </c>
      <c r="M55" s="9">
        <v>0</v>
      </c>
      <c r="N55" s="8">
        <v>4</v>
      </c>
      <c r="O55" s="8">
        <v>-1</v>
      </c>
      <c r="P55" s="9">
        <v>0.5</v>
      </c>
      <c r="Q55" s="8">
        <v>8</v>
      </c>
      <c r="R55" s="8">
        <v>2</v>
      </c>
      <c r="S55" s="9">
        <v>0</v>
      </c>
      <c r="T55" s="8">
        <v>0</v>
      </c>
      <c r="U55" s="8">
        <v>0</v>
      </c>
      <c r="V55" s="9">
        <v>0</v>
      </c>
      <c r="W55" s="8">
        <v>0</v>
      </c>
      <c r="X55" s="8">
        <v>0</v>
      </c>
      <c r="Y55" s="9">
        <v>0</v>
      </c>
      <c r="Z55" s="8">
        <v>0</v>
      </c>
      <c r="AA55" s="8">
        <v>0</v>
      </c>
      <c r="AB55" s="9">
        <v>0</v>
      </c>
      <c r="AC55" s="8">
        <v>15</v>
      </c>
      <c r="AD55" s="8">
        <v>-1</v>
      </c>
      <c r="AE55" s="9">
        <v>0.75</v>
      </c>
    </row>
    <row r="56" spans="1:31" x14ac:dyDescent="0.25">
      <c r="A56" s="4" t="s">
        <v>54</v>
      </c>
      <c r="B56" s="8">
        <v>7</v>
      </c>
      <c r="C56" s="8">
        <v>1</v>
      </c>
      <c r="D56" s="9">
        <v>2</v>
      </c>
      <c r="E56" s="8">
        <v>0</v>
      </c>
      <c r="F56" s="8">
        <v>0</v>
      </c>
      <c r="G56" s="9">
        <v>0</v>
      </c>
      <c r="H56" s="8">
        <v>2</v>
      </c>
      <c r="I56" s="8">
        <v>-3</v>
      </c>
      <c r="J56" s="9">
        <v>0</v>
      </c>
      <c r="K56" s="8">
        <v>0</v>
      </c>
      <c r="L56" s="8">
        <v>0</v>
      </c>
      <c r="M56" s="9">
        <v>0</v>
      </c>
      <c r="N56" s="8">
        <v>1</v>
      </c>
      <c r="O56" s="8">
        <v>-4</v>
      </c>
      <c r="P56" s="9">
        <v>0</v>
      </c>
      <c r="Q56" s="8">
        <v>0</v>
      </c>
      <c r="R56" s="8">
        <v>0</v>
      </c>
      <c r="S56" s="9">
        <v>0</v>
      </c>
      <c r="T56" s="8">
        <v>0</v>
      </c>
      <c r="U56" s="8">
        <v>0</v>
      </c>
      <c r="V56" s="9">
        <v>0</v>
      </c>
      <c r="W56" s="8">
        <v>5</v>
      </c>
      <c r="X56" s="8">
        <v>0</v>
      </c>
      <c r="Y56" s="9">
        <v>1</v>
      </c>
      <c r="Z56" s="8">
        <v>0</v>
      </c>
      <c r="AA56" s="8">
        <v>0</v>
      </c>
      <c r="AB56" s="9">
        <v>0</v>
      </c>
      <c r="AC56" s="8">
        <v>15</v>
      </c>
      <c r="AD56" s="8">
        <v>-6</v>
      </c>
      <c r="AE56" s="9">
        <v>0.33333333333333331</v>
      </c>
    </row>
    <row r="57" spans="1:31" x14ac:dyDescent="0.25">
      <c r="A57" s="4" t="s">
        <v>173</v>
      </c>
      <c r="B57" s="8">
        <v>1</v>
      </c>
      <c r="C57" s="8">
        <v>-3</v>
      </c>
      <c r="D57" s="9">
        <v>0</v>
      </c>
      <c r="E57" s="8">
        <v>0</v>
      </c>
      <c r="F57" s="8">
        <v>0</v>
      </c>
      <c r="G57" s="9">
        <v>0</v>
      </c>
      <c r="H57" s="8">
        <v>5</v>
      </c>
      <c r="I57" s="8">
        <v>0</v>
      </c>
      <c r="J57" s="9">
        <v>1</v>
      </c>
      <c r="K57" s="8">
        <v>0</v>
      </c>
      <c r="L57" s="8">
        <v>0</v>
      </c>
      <c r="M57" s="9">
        <v>0</v>
      </c>
      <c r="N57" s="8">
        <v>3</v>
      </c>
      <c r="O57" s="8">
        <v>-2</v>
      </c>
      <c r="P57" s="9">
        <v>0.33333333333333331</v>
      </c>
      <c r="Q57" s="8">
        <v>0</v>
      </c>
      <c r="R57" s="8">
        <v>0</v>
      </c>
      <c r="S57" s="9">
        <v>0</v>
      </c>
      <c r="T57" s="8">
        <v>5</v>
      </c>
      <c r="U57" s="8">
        <v>0</v>
      </c>
      <c r="V57" s="9">
        <v>1</v>
      </c>
      <c r="W57" s="8">
        <v>1</v>
      </c>
      <c r="X57" s="8">
        <v>-3</v>
      </c>
      <c r="Y57" s="9">
        <v>0</v>
      </c>
      <c r="Z57" s="8">
        <v>0</v>
      </c>
      <c r="AA57" s="8">
        <v>0</v>
      </c>
      <c r="AB57" s="9">
        <v>0</v>
      </c>
      <c r="AC57" s="8">
        <v>15</v>
      </c>
      <c r="AD57" s="8">
        <v>-8</v>
      </c>
      <c r="AE57" s="9">
        <v>0.27272727272727271</v>
      </c>
    </row>
    <row r="58" spans="1:31" x14ac:dyDescent="0.25">
      <c r="A58" s="4" t="s">
        <v>34</v>
      </c>
      <c r="B58" s="8">
        <v>7</v>
      </c>
      <c r="C58" s="8">
        <v>1</v>
      </c>
      <c r="D58" s="9">
        <v>2</v>
      </c>
      <c r="E58" s="8">
        <v>0</v>
      </c>
      <c r="F58" s="8">
        <v>0</v>
      </c>
      <c r="G58" s="9">
        <v>0</v>
      </c>
      <c r="H58" s="8">
        <v>0</v>
      </c>
      <c r="I58" s="8">
        <v>0</v>
      </c>
      <c r="J58" s="9">
        <v>0</v>
      </c>
      <c r="K58" s="8">
        <v>0</v>
      </c>
      <c r="L58" s="8">
        <v>0</v>
      </c>
      <c r="M58" s="9">
        <v>0</v>
      </c>
      <c r="N58" s="8">
        <v>7</v>
      </c>
      <c r="O58" s="8">
        <v>1</v>
      </c>
      <c r="P58" s="9">
        <v>2</v>
      </c>
      <c r="Q58" s="8">
        <v>0</v>
      </c>
      <c r="R58" s="8">
        <v>0</v>
      </c>
      <c r="S58" s="9">
        <v>0</v>
      </c>
      <c r="T58" s="8">
        <v>0</v>
      </c>
      <c r="U58" s="8">
        <v>0</v>
      </c>
      <c r="V58" s="9">
        <v>0</v>
      </c>
      <c r="W58" s="8">
        <v>0</v>
      </c>
      <c r="X58" s="8">
        <v>0</v>
      </c>
      <c r="Y58" s="9">
        <v>0</v>
      </c>
      <c r="Z58" s="8">
        <v>0</v>
      </c>
      <c r="AA58" s="8">
        <v>0</v>
      </c>
      <c r="AB58" s="9">
        <v>0</v>
      </c>
      <c r="AC58" s="8">
        <v>14</v>
      </c>
      <c r="AD58" s="8">
        <v>2</v>
      </c>
      <c r="AE58" s="9">
        <v>2</v>
      </c>
    </row>
    <row r="59" spans="1:31" x14ac:dyDescent="0.25">
      <c r="A59" s="4" t="s">
        <v>273</v>
      </c>
      <c r="B59" s="8">
        <v>0</v>
      </c>
      <c r="C59" s="8">
        <v>0</v>
      </c>
      <c r="D59" s="9">
        <v>0</v>
      </c>
      <c r="E59" s="8">
        <v>0</v>
      </c>
      <c r="F59" s="8">
        <v>0</v>
      </c>
      <c r="G59" s="9">
        <v>0</v>
      </c>
      <c r="H59" s="8">
        <v>0</v>
      </c>
      <c r="I59" s="8">
        <v>0</v>
      </c>
      <c r="J59" s="9">
        <v>0</v>
      </c>
      <c r="K59" s="8">
        <v>2</v>
      </c>
      <c r="L59" s="8">
        <v>-2</v>
      </c>
      <c r="M59" s="9">
        <v>0</v>
      </c>
      <c r="N59" s="8">
        <v>9</v>
      </c>
      <c r="O59" s="8">
        <v>2</v>
      </c>
      <c r="P59" s="9">
        <v>3</v>
      </c>
      <c r="Q59" s="8">
        <v>0</v>
      </c>
      <c r="R59" s="8">
        <v>0</v>
      </c>
      <c r="S59" s="9">
        <v>0</v>
      </c>
      <c r="T59" s="8">
        <v>3</v>
      </c>
      <c r="U59" s="8">
        <v>-2</v>
      </c>
      <c r="V59" s="9">
        <v>0.33333333333333331</v>
      </c>
      <c r="W59" s="8">
        <v>0</v>
      </c>
      <c r="X59" s="8">
        <v>0</v>
      </c>
      <c r="Y59" s="9">
        <v>0</v>
      </c>
      <c r="Z59" s="8">
        <v>0</v>
      </c>
      <c r="AA59" s="8">
        <v>0</v>
      </c>
      <c r="AB59" s="9">
        <v>0</v>
      </c>
      <c r="AC59" s="8">
        <v>14</v>
      </c>
      <c r="AD59" s="8">
        <v>-2</v>
      </c>
      <c r="AE59" s="9">
        <v>0.66666666666666663</v>
      </c>
    </row>
    <row r="60" spans="1:31" x14ac:dyDescent="0.25">
      <c r="A60" s="4" t="s">
        <v>31</v>
      </c>
      <c r="B60" s="8">
        <v>7</v>
      </c>
      <c r="C60" s="8">
        <v>1</v>
      </c>
      <c r="D60" s="9">
        <v>2</v>
      </c>
      <c r="E60" s="8">
        <v>0</v>
      </c>
      <c r="F60" s="8">
        <v>0</v>
      </c>
      <c r="G60" s="9">
        <v>0</v>
      </c>
      <c r="H60" s="8">
        <v>7</v>
      </c>
      <c r="I60" s="8">
        <v>1</v>
      </c>
      <c r="J60" s="9">
        <v>2</v>
      </c>
      <c r="K60" s="8">
        <v>0</v>
      </c>
      <c r="L60" s="8">
        <v>0</v>
      </c>
      <c r="M60" s="9">
        <v>0</v>
      </c>
      <c r="N60" s="8">
        <v>0</v>
      </c>
      <c r="O60" s="8">
        <v>0</v>
      </c>
      <c r="P60" s="9">
        <v>0</v>
      </c>
      <c r="Q60" s="8">
        <v>0</v>
      </c>
      <c r="R60" s="8">
        <v>0</v>
      </c>
      <c r="S60" s="9">
        <v>0</v>
      </c>
      <c r="T60" s="8">
        <v>0</v>
      </c>
      <c r="U60" s="8">
        <v>0</v>
      </c>
      <c r="V60" s="9">
        <v>0</v>
      </c>
      <c r="W60" s="8">
        <v>0</v>
      </c>
      <c r="X60" s="8">
        <v>0</v>
      </c>
      <c r="Y60" s="9">
        <v>0</v>
      </c>
      <c r="Z60" s="8">
        <v>0</v>
      </c>
      <c r="AA60" s="8">
        <v>0</v>
      </c>
      <c r="AB60" s="9">
        <v>0</v>
      </c>
      <c r="AC60" s="8">
        <v>14</v>
      </c>
      <c r="AD60" s="8">
        <v>2</v>
      </c>
      <c r="AE60" s="9">
        <v>2</v>
      </c>
    </row>
    <row r="61" spans="1:31" x14ac:dyDescent="0.25">
      <c r="A61" s="4" t="s">
        <v>65</v>
      </c>
      <c r="B61" s="8">
        <v>4</v>
      </c>
      <c r="C61" s="8">
        <v>-1</v>
      </c>
      <c r="D61" s="9">
        <v>0.5</v>
      </c>
      <c r="E61" s="8">
        <v>0</v>
      </c>
      <c r="F61" s="8">
        <v>0</v>
      </c>
      <c r="G61" s="9">
        <v>0</v>
      </c>
      <c r="H61" s="8">
        <v>0</v>
      </c>
      <c r="I61" s="8">
        <v>0</v>
      </c>
      <c r="J61" s="9">
        <v>0</v>
      </c>
      <c r="K61" s="8">
        <v>5</v>
      </c>
      <c r="L61" s="8">
        <v>0</v>
      </c>
      <c r="M61" s="9">
        <v>1</v>
      </c>
      <c r="N61" s="8">
        <v>5</v>
      </c>
      <c r="O61" s="8">
        <v>0</v>
      </c>
      <c r="P61" s="9">
        <v>1</v>
      </c>
      <c r="Q61" s="8">
        <v>0</v>
      </c>
      <c r="R61" s="8">
        <v>0</v>
      </c>
      <c r="S61" s="9">
        <v>0</v>
      </c>
      <c r="T61" s="8">
        <v>0</v>
      </c>
      <c r="U61" s="8">
        <v>0</v>
      </c>
      <c r="V61" s="9">
        <v>0</v>
      </c>
      <c r="W61" s="8">
        <v>0</v>
      </c>
      <c r="X61" s="8">
        <v>0</v>
      </c>
      <c r="Y61" s="9">
        <v>0</v>
      </c>
      <c r="Z61" s="8">
        <v>0</v>
      </c>
      <c r="AA61" s="8">
        <v>0</v>
      </c>
      <c r="AB61" s="9">
        <v>0</v>
      </c>
      <c r="AC61" s="8">
        <v>14</v>
      </c>
      <c r="AD61" s="8">
        <v>-1</v>
      </c>
      <c r="AE61" s="9">
        <v>0.8</v>
      </c>
    </row>
    <row r="62" spans="1:31" x14ac:dyDescent="0.25">
      <c r="A62" s="4" t="s">
        <v>373</v>
      </c>
      <c r="B62" s="8">
        <v>0</v>
      </c>
      <c r="C62" s="8">
        <v>0</v>
      </c>
      <c r="D62" s="9">
        <v>0</v>
      </c>
      <c r="E62" s="8">
        <v>0</v>
      </c>
      <c r="F62" s="8">
        <v>0</v>
      </c>
      <c r="G62" s="9">
        <v>0</v>
      </c>
      <c r="H62" s="8">
        <v>0</v>
      </c>
      <c r="I62" s="8">
        <v>0</v>
      </c>
      <c r="J62" s="9">
        <v>0</v>
      </c>
      <c r="K62" s="8">
        <v>0</v>
      </c>
      <c r="L62" s="8">
        <v>0</v>
      </c>
      <c r="M62" s="9">
        <v>0</v>
      </c>
      <c r="N62" s="8">
        <v>0</v>
      </c>
      <c r="O62" s="8">
        <v>0</v>
      </c>
      <c r="P62" s="9">
        <v>0</v>
      </c>
      <c r="Q62" s="8">
        <v>0</v>
      </c>
      <c r="R62" s="8">
        <v>0</v>
      </c>
      <c r="S62" s="9">
        <v>0</v>
      </c>
      <c r="T62" s="8">
        <v>0</v>
      </c>
      <c r="U62" s="8">
        <v>0</v>
      </c>
      <c r="V62" s="9">
        <v>0</v>
      </c>
      <c r="W62" s="8">
        <v>10</v>
      </c>
      <c r="X62" s="8">
        <v>3</v>
      </c>
      <c r="Y62" s="9">
        <v>0</v>
      </c>
      <c r="Z62" s="8">
        <v>4</v>
      </c>
      <c r="AA62" s="8">
        <v>-1</v>
      </c>
      <c r="AB62" s="9">
        <v>0.5</v>
      </c>
      <c r="AC62" s="8">
        <v>14</v>
      </c>
      <c r="AD62" s="8">
        <v>2</v>
      </c>
      <c r="AE62" s="9">
        <v>2</v>
      </c>
    </row>
    <row r="63" spans="1:31" x14ac:dyDescent="0.25">
      <c r="A63" s="4" t="s">
        <v>267</v>
      </c>
      <c r="B63" s="8">
        <v>0</v>
      </c>
      <c r="C63" s="8">
        <v>0</v>
      </c>
      <c r="D63" s="9">
        <v>0</v>
      </c>
      <c r="E63" s="8">
        <v>0</v>
      </c>
      <c r="F63" s="8">
        <v>0</v>
      </c>
      <c r="G63" s="9">
        <v>0</v>
      </c>
      <c r="H63" s="8">
        <v>6</v>
      </c>
      <c r="I63" s="8">
        <v>0</v>
      </c>
      <c r="J63" s="9">
        <v>1</v>
      </c>
      <c r="K63" s="8">
        <v>7</v>
      </c>
      <c r="L63" s="8">
        <v>1</v>
      </c>
      <c r="M63" s="9">
        <v>2</v>
      </c>
      <c r="N63" s="8">
        <v>0</v>
      </c>
      <c r="O63" s="8">
        <v>0</v>
      </c>
      <c r="P63" s="9">
        <v>0</v>
      </c>
      <c r="Q63" s="8">
        <v>0</v>
      </c>
      <c r="R63" s="8">
        <v>0</v>
      </c>
      <c r="S63" s="9">
        <v>0</v>
      </c>
      <c r="T63" s="8">
        <v>0</v>
      </c>
      <c r="U63" s="8">
        <v>0</v>
      </c>
      <c r="V63" s="9">
        <v>0</v>
      </c>
      <c r="W63" s="8">
        <v>0</v>
      </c>
      <c r="X63" s="8">
        <v>0</v>
      </c>
      <c r="Y63" s="9">
        <v>0</v>
      </c>
      <c r="Z63" s="8">
        <v>0</v>
      </c>
      <c r="AA63" s="8">
        <v>0</v>
      </c>
      <c r="AB63" s="9">
        <v>0</v>
      </c>
      <c r="AC63" s="8">
        <v>13</v>
      </c>
      <c r="AD63" s="8">
        <v>1</v>
      </c>
      <c r="AE63" s="9">
        <v>1.3333333333333333</v>
      </c>
    </row>
    <row r="64" spans="1:31" x14ac:dyDescent="0.25">
      <c r="A64" s="4" t="s">
        <v>29</v>
      </c>
      <c r="B64" s="8">
        <v>10</v>
      </c>
      <c r="C64" s="8">
        <v>3</v>
      </c>
      <c r="D64" s="9">
        <v>0</v>
      </c>
      <c r="E64" s="8">
        <v>0</v>
      </c>
      <c r="F64" s="8">
        <v>0</v>
      </c>
      <c r="G64" s="9">
        <v>0</v>
      </c>
      <c r="H64" s="8">
        <v>3</v>
      </c>
      <c r="I64" s="8">
        <v>-2</v>
      </c>
      <c r="J64" s="9">
        <v>0.33333333333333331</v>
      </c>
      <c r="K64" s="8">
        <v>0</v>
      </c>
      <c r="L64" s="8">
        <v>0</v>
      </c>
      <c r="M64" s="9">
        <v>0</v>
      </c>
      <c r="N64" s="8">
        <v>0</v>
      </c>
      <c r="O64" s="8">
        <v>0</v>
      </c>
      <c r="P64" s="9">
        <v>0</v>
      </c>
      <c r="Q64" s="8">
        <v>0</v>
      </c>
      <c r="R64" s="8">
        <v>0</v>
      </c>
      <c r="S64" s="9">
        <v>0</v>
      </c>
      <c r="T64" s="8">
        <v>0</v>
      </c>
      <c r="U64" s="8">
        <v>0</v>
      </c>
      <c r="V64" s="9">
        <v>0</v>
      </c>
      <c r="W64" s="8">
        <v>0</v>
      </c>
      <c r="X64" s="8">
        <v>0</v>
      </c>
      <c r="Y64" s="9">
        <v>0</v>
      </c>
      <c r="Z64" s="8">
        <v>0</v>
      </c>
      <c r="AA64" s="8">
        <v>0</v>
      </c>
      <c r="AB64" s="9">
        <v>0</v>
      </c>
      <c r="AC64" s="8">
        <v>13</v>
      </c>
      <c r="AD64" s="8">
        <v>1</v>
      </c>
      <c r="AE64" s="9">
        <v>1.3333333333333333</v>
      </c>
    </row>
    <row r="65" spans="1:31" x14ac:dyDescent="0.25">
      <c r="A65" s="4" t="s">
        <v>270</v>
      </c>
      <c r="B65" s="8">
        <v>0</v>
      </c>
      <c r="C65" s="8">
        <v>0</v>
      </c>
      <c r="D65" s="9">
        <v>0</v>
      </c>
      <c r="E65" s="8">
        <v>0</v>
      </c>
      <c r="F65" s="8">
        <v>0</v>
      </c>
      <c r="G65" s="9">
        <v>0</v>
      </c>
      <c r="H65" s="8">
        <v>0</v>
      </c>
      <c r="I65" s="8">
        <v>0</v>
      </c>
      <c r="J65" s="9">
        <v>0</v>
      </c>
      <c r="K65" s="8">
        <v>12</v>
      </c>
      <c r="L65" s="8">
        <v>4</v>
      </c>
      <c r="M65" s="9">
        <v>0</v>
      </c>
      <c r="N65" s="8">
        <v>0</v>
      </c>
      <c r="O65" s="8">
        <v>0</v>
      </c>
      <c r="P65" s="9">
        <v>0</v>
      </c>
      <c r="Q65" s="8">
        <v>0</v>
      </c>
      <c r="R65" s="8">
        <v>0</v>
      </c>
      <c r="S65" s="9">
        <v>0</v>
      </c>
      <c r="T65" s="8">
        <v>0</v>
      </c>
      <c r="U65" s="8">
        <v>0</v>
      </c>
      <c r="V65" s="9">
        <v>0</v>
      </c>
      <c r="W65" s="8">
        <v>0</v>
      </c>
      <c r="X65" s="8">
        <v>0</v>
      </c>
      <c r="Y65" s="9">
        <v>0</v>
      </c>
      <c r="Z65" s="8">
        <v>0</v>
      </c>
      <c r="AA65" s="8">
        <v>0</v>
      </c>
      <c r="AB65" s="9">
        <v>0</v>
      </c>
      <c r="AC65" s="8">
        <v>12</v>
      </c>
      <c r="AD65" s="8">
        <v>4</v>
      </c>
      <c r="AE65" s="9">
        <v>0</v>
      </c>
    </row>
    <row r="66" spans="1:31" x14ac:dyDescent="0.25">
      <c r="A66" s="4" t="s">
        <v>59</v>
      </c>
      <c r="B66" s="8">
        <v>4</v>
      </c>
      <c r="C66" s="8">
        <v>-1</v>
      </c>
      <c r="D66" s="9">
        <v>0.5</v>
      </c>
      <c r="E66" s="8">
        <v>0</v>
      </c>
      <c r="F66" s="8">
        <v>0</v>
      </c>
      <c r="G66" s="9">
        <v>0</v>
      </c>
      <c r="H66" s="8">
        <v>0</v>
      </c>
      <c r="I66" s="8">
        <v>0</v>
      </c>
      <c r="J66" s="9">
        <v>0</v>
      </c>
      <c r="K66" s="8">
        <v>0</v>
      </c>
      <c r="L66" s="8">
        <v>0</v>
      </c>
      <c r="M66" s="9">
        <v>0</v>
      </c>
      <c r="N66" s="8">
        <v>7</v>
      </c>
      <c r="O66" s="8">
        <v>0</v>
      </c>
      <c r="P66" s="9">
        <v>1</v>
      </c>
      <c r="Q66" s="8">
        <v>0</v>
      </c>
      <c r="R66" s="8">
        <v>0</v>
      </c>
      <c r="S66" s="9">
        <v>0</v>
      </c>
      <c r="T66" s="8">
        <v>0</v>
      </c>
      <c r="U66" s="8">
        <v>0</v>
      </c>
      <c r="V66" s="9">
        <v>0</v>
      </c>
      <c r="W66" s="8">
        <v>1</v>
      </c>
      <c r="X66" s="8">
        <v>-4</v>
      </c>
      <c r="Y66" s="9">
        <v>0</v>
      </c>
      <c r="Z66" s="8">
        <v>0</v>
      </c>
      <c r="AA66" s="8">
        <v>0</v>
      </c>
      <c r="AB66" s="9">
        <v>0</v>
      </c>
      <c r="AC66" s="8">
        <v>12</v>
      </c>
      <c r="AD66" s="8">
        <v>-5</v>
      </c>
      <c r="AE66" s="9">
        <v>0.375</v>
      </c>
    </row>
    <row r="67" spans="1:31" x14ac:dyDescent="0.25">
      <c r="A67" s="4" t="s">
        <v>271</v>
      </c>
      <c r="B67" s="8">
        <v>0</v>
      </c>
      <c r="C67" s="8">
        <v>0</v>
      </c>
      <c r="D67" s="9">
        <v>0</v>
      </c>
      <c r="E67" s="8">
        <v>0</v>
      </c>
      <c r="F67" s="8">
        <v>0</v>
      </c>
      <c r="G67" s="9">
        <v>0</v>
      </c>
      <c r="H67" s="8">
        <v>4</v>
      </c>
      <c r="I67" s="8">
        <v>-1</v>
      </c>
      <c r="J67" s="9">
        <v>0</v>
      </c>
      <c r="K67" s="8">
        <v>8</v>
      </c>
      <c r="L67" s="8">
        <v>2</v>
      </c>
      <c r="M67" s="9">
        <v>0</v>
      </c>
      <c r="N67" s="8">
        <v>0</v>
      </c>
      <c r="O67" s="8">
        <v>0</v>
      </c>
      <c r="P67" s="9">
        <v>0</v>
      </c>
      <c r="Q67" s="8">
        <v>0</v>
      </c>
      <c r="R67" s="8">
        <v>0</v>
      </c>
      <c r="S67" s="9">
        <v>0</v>
      </c>
      <c r="T67" s="8">
        <v>0</v>
      </c>
      <c r="U67" s="8">
        <v>0</v>
      </c>
      <c r="V67" s="9">
        <v>0</v>
      </c>
      <c r="W67" s="8">
        <v>0</v>
      </c>
      <c r="X67" s="8">
        <v>0</v>
      </c>
      <c r="Y67" s="9">
        <v>0</v>
      </c>
      <c r="Z67" s="8">
        <v>0</v>
      </c>
      <c r="AA67" s="8">
        <v>0</v>
      </c>
      <c r="AB67" s="9">
        <v>0</v>
      </c>
      <c r="AC67" s="8">
        <v>12</v>
      </c>
      <c r="AD67" s="8">
        <v>1</v>
      </c>
      <c r="AE67" s="9">
        <v>2</v>
      </c>
    </row>
    <row r="68" spans="1:31" x14ac:dyDescent="0.25">
      <c r="A68" s="4" t="s">
        <v>159</v>
      </c>
      <c r="B68" s="8">
        <v>12</v>
      </c>
      <c r="C68" s="8">
        <v>4</v>
      </c>
      <c r="D68" s="9">
        <v>0</v>
      </c>
      <c r="E68" s="8">
        <v>0</v>
      </c>
      <c r="F68" s="8">
        <v>0</v>
      </c>
      <c r="G68" s="9">
        <v>0</v>
      </c>
      <c r="H68" s="8">
        <v>0</v>
      </c>
      <c r="I68" s="8">
        <v>0</v>
      </c>
      <c r="J68" s="9">
        <v>0</v>
      </c>
      <c r="K68" s="8">
        <v>0</v>
      </c>
      <c r="L68" s="8">
        <v>0</v>
      </c>
      <c r="M68" s="9">
        <v>0</v>
      </c>
      <c r="N68" s="8">
        <v>0</v>
      </c>
      <c r="O68" s="8">
        <v>0</v>
      </c>
      <c r="P68" s="9">
        <v>0</v>
      </c>
      <c r="Q68" s="8">
        <v>0</v>
      </c>
      <c r="R68" s="8">
        <v>0</v>
      </c>
      <c r="S68" s="9">
        <v>0</v>
      </c>
      <c r="T68" s="8">
        <v>0</v>
      </c>
      <c r="U68" s="8">
        <v>0</v>
      </c>
      <c r="V68" s="9">
        <v>0</v>
      </c>
      <c r="W68" s="8">
        <v>0</v>
      </c>
      <c r="X68" s="8">
        <v>0</v>
      </c>
      <c r="Y68" s="9">
        <v>0</v>
      </c>
      <c r="Z68" s="8">
        <v>0</v>
      </c>
      <c r="AA68" s="8">
        <v>0</v>
      </c>
      <c r="AB68" s="9">
        <v>0</v>
      </c>
      <c r="AC68" s="8">
        <v>12</v>
      </c>
      <c r="AD68" s="8">
        <v>4</v>
      </c>
      <c r="AE68" s="9">
        <v>0</v>
      </c>
    </row>
    <row r="69" spans="1:31" x14ac:dyDescent="0.25">
      <c r="A69" s="4" t="s">
        <v>292</v>
      </c>
      <c r="B69" s="8">
        <v>0</v>
      </c>
      <c r="C69" s="8">
        <v>0</v>
      </c>
      <c r="D69" s="9">
        <v>0</v>
      </c>
      <c r="E69" s="8">
        <v>0</v>
      </c>
      <c r="F69" s="8">
        <v>0</v>
      </c>
      <c r="G69" s="9">
        <v>0</v>
      </c>
      <c r="H69" s="8">
        <v>0</v>
      </c>
      <c r="I69" s="8">
        <v>0</v>
      </c>
      <c r="J69" s="9">
        <v>0</v>
      </c>
      <c r="K69" s="8">
        <v>0</v>
      </c>
      <c r="L69" s="8">
        <v>0</v>
      </c>
      <c r="M69" s="9">
        <v>0</v>
      </c>
      <c r="N69" s="8">
        <v>7</v>
      </c>
      <c r="O69" s="8">
        <v>1</v>
      </c>
      <c r="P69" s="9">
        <v>2</v>
      </c>
      <c r="Q69" s="8">
        <v>0</v>
      </c>
      <c r="R69" s="8">
        <v>0</v>
      </c>
      <c r="S69" s="9">
        <v>0</v>
      </c>
      <c r="T69" s="8">
        <v>0</v>
      </c>
      <c r="U69" s="8">
        <v>0</v>
      </c>
      <c r="V69" s="9">
        <v>0</v>
      </c>
      <c r="W69" s="8">
        <v>4</v>
      </c>
      <c r="X69" s="8">
        <v>-1</v>
      </c>
      <c r="Y69" s="9">
        <v>0.5</v>
      </c>
      <c r="Z69" s="8">
        <v>1</v>
      </c>
      <c r="AA69" s="8">
        <v>-3</v>
      </c>
      <c r="AB69" s="9">
        <v>0</v>
      </c>
      <c r="AC69" s="8">
        <v>12</v>
      </c>
      <c r="AD69" s="8">
        <v>-3</v>
      </c>
      <c r="AE69" s="9">
        <v>0.5</v>
      </c>
    </row>
    <row r="70" spans="1:31" x14ac:dyDescent="0.25">
      <c r="A70" s="4" t="s">
        <v>274</v>
      </c>
      <c r="B70" s="8">
        <v>0</v>
      </c>
      <c r="C70" s="8">
        <v>0</v>
      </c>
      <c r="D70" s="9">
        <v>0</v>
      </c>
      <c r="E70" s="8">
        <v>0</v>
      </c>
      <c r="F70" s="8">
        <v>0</v>
      </c>
      <c r="G70" s="9">
        <v>0</v>
      </c>
      <c r="H70" s="8">
        <v>4</v>
      </c>
      <c r="I70" s="8">
        <v>-1</v>
      </c>
      <c r="J70" s="9">
        <v>0</v>
      </c>
      <c r="K70" s="8">
        <v>0</v>
      </c>
      <c r="L70" s="8">
        <v>0</v>
      </c>
      <c r="M70" s="9">
        <v>0</v>
      </c>
      <c r="N70" s="8">
        <v>7</v>
      </c>
      <c r="O70" s="8">
        <v>1</v>
      </c>
      <c r="P70" s="9">
        <v>2</v>
      </c>
      <c r="Q70" s="8">
        <v>0</v>
      </c>
      <c r="R70" s="8">
        <v>0</v>
      </c>
      <c r="S70" s="9">
        <v>0</v>
      </c>
      <c r="T70" s="8">
        <v>0</v>
      </c>
      <c r="U70" s="8">
        <v>0</v>
      </c>
      <c r="V70" s="9">
        <v>0</v>
      </c>
      <c r="W70" s="8">
        <v>0</v>
      </c>
      <c r="X70" s="8">
        <v>0</v>
      </c>
      <c r="Y70" s="9">
        <v>0</v>
      </c>
      <c r="Z70" s="8">
        <v>0</v>
      </c>
      <c r="AA70" s="8">
        <v>0</v>
      </c>
      <c r="AB70" s="9">
        <v>0</v>
      </c>
      <c r="AC70" s="8">
        <v>11</v>
      </c>
      <c r="AD70" s="8">
        <v>0</v>
      </c>
      <c r="AE70" s="9">
        <v>1</v>
      </c>
    </row>
    <row r="71" spans="1:31" x14ac:dyDescent="0.25">
      <c r="A71" s="4" t="s">
        <v>382</v>
      </c>
      <c r="B71" s="8">
        <v>0</v>
      </c>
      <c r="C71" s="8">
        <v>0</v>
      </c>
      <c r="D71" s="9">
        <v>0</v>
      </c>
      <c r="E71" s="8">
        <v>0</v>
      </c>
      <c r="F71" s="8">
        <v>0</v>
      </c>
      <c r="G71" s="9">
        <v>0</v>
      </c>
      <c r="H71" s="8">
        <v>0</v>
      </c>
      <c r="I71" s="8">
        <v>0</v>
      </c>
      <c r="J71" s="9">
        <v>0</v>
      </c>
      <c r="K71" s="8">
        <v>0</v>
      </c>
      <c r="L71" s="8">
        <v>0</v>
      </c>
      <c r="M71" s="9">
        <v>0</v>
      </c>
      <c r="N71" s="8">
        <v>0</v>
      </c>
      <c r="O71" s="8">
        <v>0</v>
      </c>
      <c r="P71" s="9">
        <v>0</v>
      </c>
      <c r="Q71" s="8">
        <v>0</v>
      </c>
      <c r="R71" s="8">
        <v>0</v>
      </c>
      <c r="S71" s="9">
        <v>0</v>
      </c>
      <c r="T71" s="8">
        <v>0</v>
      </c>
      <c r="U71" s="8">
        <v>0</v>
      </c>
      <c r="V71" s="9">
        <v>0</v>
      </c>
      <c r="W71" s="8">
        <v>4</v>
      </c>
      <c r="X71" s="8">
        <v>-1</v>
      </c>
      <c r="Y71" s="9">
        <v>0.5</v>
      </c>
      <c r="Z71" s="8">
        <v>7</v>
      </c>
      <c r="AA71" s="8">
        <v>1</v>
      </c>
      <c r="AB71" s="9">
        <v>0</v>
      </c>
      <c r="AC71" s="8">
        <v>11</v>
      </c>
      <c r="AD71" s="8">
        <v>0</v>
      </c>
      <c r="AE71" s="9">
        <v>1</v>
      </c>
    </row>
    <row r="72" spans="1:31" x14ac:dyDescent="0.25">
      <c r="A72" s="4" t="s">
        <v>58</v>
      </c>
      <c r="B72" s="8">
        <v>5</v>
      </c>
      <c r="C72" s="8">
        <v>0</v>
      </c>
      <c r="D72" s="9">
        <v>1</v>
      </c>
      <c r="E72" s="8">
        <v>0</v>
      </c>
      <c r="F72" s="8">
        <v>0</v>
      </c>
      <c r="G72" s="9">
        <v>0</v>
      </c>
      <c r="H72" s="8">
        <v>0</v>
      </c>
      <c r="I72" s="8">
        <v>0</v>
      </c>
      <c r="J72" s="9">
        <v>0</v>
      </c>
      <c r="K72" s="8">
        <v>0</v>
      </c>
      <c r="L72" s="8">
        <v>0</v>
      </c>
      <c r="M72" s="9">
        <v>0</v>
      </c>
      <c r="N72" s="8">
        <v>0</v>
      </c>
      <c r="O72" s="8">
        <v>0</v>
      </c>
      <c r="P72" s="9">
        <v>0</v>
      </c>
      <c r="Q72" s="8">
        <v>0</v>
      </c>
      <c r="R72" s="8">
        <v>0</v>
      </c>
      <c r="S72" s="9">
        <v>0</v>
      </c>
      <c r="T72" s="8">
        <v>0</v>
      </c>
      <c r="U72" s="8">
        <v>0</v>
      </c>
      <c r="V72" s="9">
        <v>0</v>
      </c>
      <c r="W72" s="8">
        <v>0</v>
      </c>
      <c r="X72" s="8">
        <v>0</v>
      </c>
      <c r="Y72" s="9">
        <v>0</v>
      </c>
      <c r="Z72" s="8">
        <v>6</v>
      </c>
      <c r="AA72" s="8">
        <v>0</v>
      </c>
      <c r="AB72" s="9">
        <v>1</v>
      </c>
      <c r="AC72" s="8">
        <v>11</v>
      </c>
      <c r="AD72" s="8">
        <v>0</v>
      </c>
      <c r="AE72" s="9">
        <v>1</v>
      </c>
    </row>
    <row r="73" spans="1:31" x14ac:dyDescent="0.25">
      <c r="A73" s="4" t="s">
        <v>50</v>
      </c>
      <c r="B73" s="8">
        <v>10</v>
      </c>
      <c r="C73" s="8">
        <v>3</v>
      </c>
      <c r="D73" s="9">
        <v>0</v>
      </c>
      <c r="E73" s="8">
        <v>0</v>
      </c>
      <c r="F73" s="8">
        <v>0</v>
      </c>
      <c r="G73" s="9">
        <v>0</v>
      </c>
      <c r="H73" s="8">
        <v>0</v>
      </c>
      <c r="I73" s="8">
        <v>0</v>
      </c>
      <c r="J73" s="9">
        <v>0</v>
      </c>
      <c r="K73" s="8">
        <v>0</v>
      </c>
      <c r="L73" s="8">
        <v>0</v>
      </c>
      <c r="M73" s="9">
        <v>0</v>
      </c>
      <c r="N73" s="8">
        <v>0</v>
      </c>
      <c r="O73" s="8">
        <v>0</v>
      </c>
      <c r="P73" s="9">
        <v>0</v>
      </c>
      <c r="Q73" s="8">
        <v>0</v>
      </c>
      <c r="R73" s="8">
        <v>0</v>
      </c>
      <c r="S73" s="9">
        <v>0</v>
      </c>
      <c r="T73" s="8">
        <v>0</v>
      </c>
      <c r="U73" s="8">
        <v>0</v>
      </c>
      <c r="V73" s="9">
        <v>0</v>
      </c>
      <c r="W73" s="8">
        <v>0</v>
      </c>
      <c r="X73" s="8">
        <v>0</v>
      </c>
      <c r="Y73" s="9">
        <v>0</v>
      </c>
      <c r="Z73" s="8">
        <v>0</v>
      </c>
      <c r="AA73" s="8">
        <v>0</v>
      </c>
      <c r="AB73" s="9">
        <v>0</v>
      </c>
      <c r="AC73" s="8">
        <v>10</v>
      </c>
      <c r="AD73" s="8">
        <v>3</v>
      </c>
      <c r="AE73" s="9">
        <v>0</v>
      </c>
    </row>
    <row r="74" spans="1:31" x14ac:dyDescent="0.25">
      <c r="A74" s="4" t="s">
        <v>345</v>
      </c>
      <c r="B74" s="8">
        <v>0</v>
      </c>
      <c r="C74" s="8">
        <v>0</v>
      </c>
      <c r="D74" s="9">
        <v>0</v>
      </c>
      <c r="E74" s="8">
        <v>0</v>
      </c>
      <c r="F74" s="8">
        <v>0</v>
      </c>
      <c r="G74" s="9">
        <v>0</v>
      </c>
      <c r="H74" s="8">
        <v>0</v>
      </c>
      <c r="I74" s="8">
        <v>0</v>
      </c>
      <c r="J74" s="9">
        <v>0</v>
      </c>
      <c r="K74" s="8">
        <v>0</v>
      </c>
      <c r="L74" s="8">
        <v>0</v>
      </c>
      <c r="M74" s="9">
        <v>0</v>
      </c>
      <c r="N74" s="8">
        <v>0</v>
      </c>
      <c r="O74" s="8">
        <v>0</v>
      </c>
      <c r="P74" s="9">
        <v>0</v>
      </c>
      <c r="Q74" s="8">
        <v>0</v>
      </c>
      <c r="R74" s="8">
        <v>0</v>
      </c>
      <c r="S74" s="9">
        <v>0</v>
      </c>
      <c r="T74" s="8">
        <v>1</v>
      </c>
      <c r="U74" s="8">
        <v>-3</v>
      </c>
      <c r="V74" s="9">
        <v>0</v>
      </c>
      <c r="W74" s="8">
        <v>3</v>
      </c>
      <c r="X74" s="8">
        <v>-2</v>
      </c>
      <c r="Y74" s="9">
        <v>0.33333333333333331</v>
      </c>
      <c r="Z74" s="8">
        <v>6</v>
      </c>
      <c r="AA74" s="8">
        <v>0</v>
      </c>
      <c r="AB74" s="9">
        <v>1</v>
      </c>
      <c r="AC74" s="8">
        <v>10</v>
      </c>
      <c r="AD74" s="8">
        <v>-5</v>
      </c>
      <c r="AE74" s="9">
        <v>0.375</v>
      </c>
    </row>
    <row r="75" spans="1:31" x14ac:dyDescent="0.25">
      <c r="A75" s="4" t="s">
        <v>294</v>
      </c>
      <c r="B75" s="8">
        <v>0</v>
      </c>
      <c r="C75" s="8">
        <v>0</v>
      </c>
      <c r="D75" s="9">
        <v>0</v>
      </c>
      <c r="E75" s="8">
        <v>0</v>
      </c>
      <c r="F75" s="8">
        <v>0</v>
      </c>
      <c r="G75" s="9">
        <v>0</v>
      </c>
      <c r="H75" s="8">
        <v>0</v>
      </c>
      <c r="I75" s="8">
        <v>0</v>
      </c>
      <c r="J75" s="9">
        <v>0</v>
      </c>
      <c r="K75" s="8">
        <v>0</v>
      </c>
      <c r="L75" s="8">
        <v>0</v>
      </c>
      <c r="M75" s="9">
        <v>0</v>
      </c>
      <c r="N75" s="8">
        <v>6</v>
      </c>
      <c r="O75" s="8">
        <v>0</v>
      </c>
      <c r="P75" s="9">
        <v>1</v>
      </c>
      <c r="Q75" s="8">
        <v>0</v>
      </c>
      <c r="R75" s="8">
        <v>0</v>
      </c>
      <c r="S75" s="9">
        <v>0</v>
      </c>
      <c r="T75" s="8">
        <v>4</v>
      </c>
      <c r="U75" s="8">
        <v>-2</v>
      </c>
      <c r="V75" s="9">
        <v>0.33333333333333331</v>
      </c>
      <c r="W75" s="8">
        <v>0</v>
      </c>
      <c r="X75" s="8">
        <v>0</v>
      </c>
      <c r="Y75" s="9">
        <v>0</v>
      </c>
      <c r="Z75" s="8">
        <v>0</v>
      </c>
      <c r="AA75" s="8">
        <v>0</v>
      </c>
      <c r="AB75" s="9">
        <v>0</v>
      </c>
      <c r="AC75" s="8">
        <v>10</v>
      </c>
      <c r="AD75" s="8">
        <v>-2</v>
      </c>
      <c r="AE75" s="9">
        <v>0.6</v>
      </c>
    </row>
    <row r="76" spans="1:31" x14ac:dyDescent="0.25">
      <c r="A76" s="4" t="s">
        <v>277</v>
      </c>
      <c r="B76" s="8">
        <v>0</v>
      </c>
      <c r="C76" s="8">
        <v>0</v>
      </c>
      <c r="D76" s="9">
        <v>0</v>
      </c>
      <c r="E76" s="8">
        <v>0</v>
      </c>
      <c r="F76" s="8">
        <v>0</v>
      </c>
      <c r="G76" s="9">
        <v>0</v>
      </c>
      <c r="H76" s="8">
        <v>10</v>
      </c>
      <c r="I76" s="8">
        <v>3</v>
      </c>
      <c r="J76" s="9">
        <v>0</v>
      </c>
      <c r="K76" s="8">
        <v>0</v>
      </c>
      <c r="L76" s="8">
        <v>0</v>
      </c>
      <c r="M76" s="9">
        <v>0</v>
      </c>
      <c r="N76" s="8">
        <v>0</v>
      </c>
      <c r="O76" s="8">
        <v>0</v>
      </c>
      <c r="P76" s="9">
        <v>0</v>
      </c>
      <c r="Q76" s="8">
        <v>0</v>
      </c>
      <c r="R76" s="8">
        <v>0</v>
      </c>
      <c r="S76" s="9">
        <v>0</v>
      </c>
      <c r="T76" s="8">
        <v>0</v>
      </c>
      <c r="U76" s="8">
        <v>0</v>
      </c>
      <c r="V76" s="9">
        <v>0</v>
      </c>
      <c r="W76" s="8">
        <v>0</v>
      </c>
      <c r="X76" s="8">
        <v>0</v>
      </c>
      <c r="Y76" s="9">
        <v>0</v>
      </c>
      <c r="Z76" s="8">
        <v>0</v>
      </c>
      <c r="AA76" s="8">
        <v>0</v>
      </c>
      <c r="AB76" s="9">
        <v>0</v>
      </c>
      <c r="AC76" s="8">
        <v>10</v>
      </c>
      <c r="AD76" s="8">
        <v>3</v>
      </c>
      <c r="AE76" s="9">
        <v>0</v>
      </c>
    </row>
    <row r="77" spans="1:31" x14ac:dyDescent="0.25">
      <c r="A77" s="4" t="s">
        <v>35</v>
      </c>
      <c r="B77" s="8">
        <v>10</v>
      </c>
      <c r="C77" s="8">
        <v>3</v>
      </c>
      <c r="D77" s="9">
        <v>0</v>
      </c>
      <c r="E77" s="8">
        <v>0</v>
      </c>
      <c r="F77" s="8">
        <v>0</v>
      </c>
      <c r="G77" s="9">
        <v>0</v>
      </c>
      <c r="H77" s="8">
        <v>0</v>
      </c>
      <c r="I77" s="8">
        <v>0</v>
      </c>
      <c r="J77" s="9">
        <v>0</v>
      </c>
      <c r="K77" s="8">
        <v>0</v>
      </c>
      <c r="L77" s="8">
        <v>0</v>
      </c>
      <c r="M77" s="9">
        <v>0</v>
      </c>
      <c r="N77" s="8">
        <v>0</v>
      </c>
      <c r="O77" s="8">
        <v>0</v>
      </c>
      <c r="P77" s="9">
        <v>0</v>
      </c>
      <c r="Q77" s="8">
        <v>0</v>
      </c>
      <c r="R77" s="8">
        <v>0</v>
      </c>
      <c r="S77" s="9">
        <v>0</v>
      </c>
      <c r="T77" s="8">
        <v>0</v>
      </c>
      <c r="U77" s="8">
        <v>0</v>
      </c>
      <c r="V77" s="9">
        <v>0</v>
      </c>
      <c r="W77" s="8">
        <v>0</v>
      </c>
      <c r="X77" s="8">
        <v>0</v>
      </c>
      <c r="Y77" s="9">
        <v>0</v>
      </c>
      <c r="Z77" s="8">
        <v>0</v>
      </c>
      <c r="AA77" s="8">
        <v>0</v>
      </c>
      <c r="AB77" s="9">
        <v>0</v>
      </c>
      <c r="AC77" s="8">
        <v>10</v>
      </c>
      <c r="AD77" s="8">
        <v>3</v>
      </c>
      <c r="AE77" s="9">
        <v>0</v>
      </c>
    </row>
    <row r="78" spans="1:31" x14ac:dyDescent="0.25">
      <c r="A78" s="4" t="s">
        <v>30</v>
      </c>
      <c r="B78" s="8">
        <v>10</v>
      </c>
      <c r="C78" s="8">
        <v>3</v>
      </c>
      <c r="D78" s="9">
        <v>0</v>
      </c>
      <c r="E78" s="8">
        <v>0</v>
      </c>
      <c r="F78" s="8">
        <v>0</v>
      </c>
      <c r="G78" s="9">
        <v>0</v>
      </c>
      <c r="H78" s="8">
        <v>0</v>
      </c>
      <c r="I78" s="8">
        <v>0</v>
      </c>
      <c r="J78" s="9">
        <v>0</v>
      </c>
      <c r="K78" s="8">
        <v>0</v>
      </c>
      <c r="L78" s="8">
        <v>0</v>
      </c>
      <c r="M78" s="9">
        <v>0</v>
      </c>
      <c r="N78" s="8">
        <v>0</v>
      </c>
      <c r="O78" s="8">
        <v>0</v>
      </c>
      <c r="P78" s="9">
        <v>0</v>
      </c>
      <c r="Q78" s="8">
        <v>0</v>
      </c>
      <c r="R78" s="8">
        <v>0</v>
      </c>
      <c r="S78" s="9">
        <v>0</v>
      </c>
      <c r="T78" s="8">
        <v>0</v>
      </c>
      <c r="U78" s="8">
        <v>0</v>
      </c>
      <c r="V78" s="9">
        <v>0</v>
      </c>
      <c r="W78" s="8">
        <v>0</v>
      </c>
      <c r="X78" s="8">
        <v>0</v>
      </c>
      <c r="Y78" s="9">
        <v>0</v>
      </c>
      <c r="Z78" s="8">
        <v>0</v>
      </c>
      <c r="AA78" s="8">
        <v>0</v>
      </c>
      <c r="AB78" s="9">
        <v>0</v>
      </c>
      <c r="AC78" s="8">
        <v>10</v>
      </c>
      <c r="AD78" s="8">
        <v>3</v>
      </c>
      <c r="AE78" s="9">
        <v>0</v>
      </c>
    </row>
    <row r="79" spans="1:31" x14ac:dyDescent="0.25">
      <c r="A79" s="4" t="s">
        <v>275</v>
      </c>
      <c r="B79" s="8">
        <v>0</v>
      </c>
      <c r="C79" s="8">
        <v>0</v>
      </c>
      <c r="D79" s="9">
        <v>0</v>
      </c>
      <c r="E79" s="8">
        <v>0</v>
      </c>
      <c r="F79" s="8">
        <v>0</v>
      </c>
      <c r="G79" s="9">
        <v>0</v>
      </c>
      <c r="H79" s="8">
        <v>0</v>
      </c>
      <c r="I79" s="8">
        <v>0</v>
      </c>
      <c r="J79" s="9">
        <v>0</v>
      </c>
      <c r="K79" s="8">
        <v>0</v>
      </c>
      <c r="L79" s="8">
        <v>0</v>
      </c>
      <c r="M79" s="9">
        <v>0</v>
      </c>
      <c r="N79" s="8">
        <v>10</v>
      </c>
      <c r="O79" s="8">
        <v>2</v>
      </c>
      <c r="P79" s="9">
        <v>3</v>
      </c>
      <c r="Q79" s="8">
        <v>0</v>
      </c>
      <c r="R79" s="8">
        <v>0</v>
      </c>
      <c r="S79" s="9">
        <v>0</v>
      </c>
      <c r="T79" s="8">
        <v>0</v>
      </c>
      <c r="U79" s="8">
        <v>0</v>
      </c>
      <c r="V79" s="9">
        <v>0</v>
      </c>
      <c r="W79" s="8">
        <v>0</v>
      </c>
      <c r="X79" s="8">
        <v>0</v>
      </c>
      <c r="Y79" s="9">
        <v>0</v>
      </c>
      <c r="Z79" s="8">
        <v>0</v>
      </c>
      <c r="AA79" s="8">
        <v>0</v>
      </c>
      <c r="AB79" s="9">
        <v>0</v>
      </c>
      <c r="AC79" s="8">
        <v>10</v>
      </c>
      <c r="AD79" s="8">
        <v>2</v>
      </c>
      <c r="AE79" s="9">
        <v>3</v>
      </c>
    </row>
    <row r="80" spans="1:31" x14ac:dyDescent="0.25">
      <c r="A80" s="4" t="s">
        <v>160</v>
      </c>
      <c r="B80" s="8">
        <v>10</v>
      </c>
      <c r="C80" s="8">
        <v>3</v>
      </c>
      <c r="D80" s="9">
        <v>0</v>
      </c>
      <c r="E80" s="8">
        <v>0</v>
      </c>
      <c r="F80" s="8">
        <v>0</v>
      </c>
      <c r="G80" s="9">
        <v>0</v>
      </c>
      <c r="H80" s="8">
        <v>0</v>
      </c>
      <c r="I80" s="8">
        <v>0</v>
      </c>
      <c r="J80" s="9">
        <v>0</v>
      </c>
      <c r="K80" s="8">
        <v>0</v>
      </c>
      <c r="L80" s="8">
        <v>0</v>
      </c>
      <c r="M80" s="9">
        <v>0</v>
      </c>
      <c r="N80" s="8">
        <v>0</v>
      </c>
      <c r="O80" s="8">
        <v>0</v>
      </c>
      <c r="P80" s="9">
        <v>0</v>
      </c>
      <c r="Q80" s="8">
        <v>0</v>
      </c>
      <c r="R80" s="8">
        <v>0</v>
      </c>
      <c r="S80" s="9">
        <v>0</v>
      </c>
      <c r="T80" s="8">
        <v>0</v>
      </c>
      <c r="U80" s="8">
        <v>0</v>
      </c>
      <c r="V80" s="9">
        <v>0</v>
      </c>
      <c r="W80" s="8">
        <v>0</v>
      </c>
      <c r="X80" s="8">
        <v>0</v>
      </c>
      <c r="Y80" s="9">
        <v>0</v>
      </c>
      <c r="Z80" s="8">
        <v>0</v>
      </c>
      <c r="AA80" s="8">
        <v>0</v>
      </c>
      <c r="AB80" s="9">
        <v>0</v>
      </c>
      <c r="AC80" s="8">
        <v>10</v>
      </c>
      <c r="AD80" s="8">
        <v>3</v>
      </c>
      <c r="AE80" s="9">
        <v>0</v>
      </c>
    </row>
    <row r="81" spans="1:31" x14ac:dyDescent="0.25">
      <c r="A81" s="4" t="s">
        <v>414</v>
      </c>
      <c r="B81" s="8">
        <v>0</v>
      </c>
      <c r="C81" s="8">
        <v>0</v>
      </c>
      <c r="D81" s="9">
        <v>0</v>
      </c>
      <c r="E81" s="8">
        <v>0</v>
      </c>
      <c r="F81" s="8">
        <v>0</v>
      </c>
      <c r="G81" s="9">
        <v>0</v>
      </c>
      <c r="H81" s="8">
        <v>0</v>
      </c>
      <c r="I81" s="8">
        <v>0</v>
      </c>
      <c r="J81" s="9">
        <v>0</v>
      </c>
      <c r="K81" s="8">
        <v>0</v>
      </c>
      <c r="L81" s="8">
        <v>0</v>
      </c>
      <c r="M81" s="9">
        <v>0</v>
      </c>
      <c r="N81" s="8">
        <v>0</v>
      </c>
      <c r="O81" s="8">
        <v>0</v>
      </c>
      <c r="P81" s="9">
        <v>0</v>
      </c>
      <c r="Q81" s="8">
        <v>0</v>
      </c>
      <c r="R81" s="8">
        <v>0</v>
      </c>
      <c r="S81" s="9">
        <v>0</v>
      </c>
      <c r="T81" s="8">
        <v>0</v>
      </c>
      <c r="U81" s="8">
        <v>0</v>
      </c>
      <c r="V81" s="9">
        <v>0</v>
      </c>
      <c r="W81" s="8">
        <v>0</v>
      </c>
      <c r="X81" s="8">
        <v>0</v>
      </c>
      <c r="Y81" s="9">
        <v>0</v>
      </c>
      <c r="Z81" s="8">
        <v>10</v>
      </c>
      <c r="AA81" s="8">
        <v>3</v>
      </c>
      <c r="AB81" s="9">
        <v>0</v>
      </c>
      <c r="AC81" s="8">
        <v>10</v>
      </c>
      <c r="AD81" s="8">
        <v>3</v>
      </c>
      <c r="AE81" s="9">
        <v>0</v>
      </c>
    </row>
    <row r="82" spans="1:31" x14ac:dyDescent="0.25">
      <c r="A82" s="4" t="s">
        <v>278</v>
      </c>
      <c r="B82" s="8">
        <v>0</v>
      </c>
      <c r="C82" s="8">
        <v>0</v>
      </c>
      <c r="D82" s="9">
        <v>0</v>
      </c>
      <c r="E82" s="8">
        <v>0</v>
      </c>
      <c r="F82" s="8">
        <v>0</v>
      </c>
      <c r="G82" s="9">
        <v>0</v>
      </c>
      <c r="H82" s="8">
        <v>0</v>
      </c>
      <c r="I82" s="8">
        <v>0</v>
      </c>
      <c r="J82" s="9">
        <v>0</v>
      </c>
      <c r="K82" s="8">
        <v>9</v>
      </c>
      <c r="L82" s="8">
        <v>2</v>
      </c>
      <c r="M82" s="9">
        <v>3</v>
      </c>
      <c r="N82" s="8">
        <v>0</v>
      </c>
      <c r="O82" s="8">
        <v>0</v>
      </c>
      <c r="P82" s="9">
        <v>0</v>
      </c>
      <c r="Q82" s="8">
        <v>0</v>
      </c>
      <c r="R82" s="8">
        <v>0</v>
      </c>
      <c r="S82" s="9">
        <v>0</v>
      </c>
      <c r="T82" s="8">
        <v>0</v>
      </c>
      <c r="U82" s="8">
        <v>0</v>
      </c>
      <c r="V82" s="9">
        <v>0</v>
      </c>
      <c r="W82" s="8">
        <v>0</v>
      </c>
      <c r="X82" s="8">
        <v>0</v>
      </c>
      <c r="Y82" s="9">
        <v>0</v>
      </c>
      <c r="Z82" s="8">
        <v>0</v>
      </c>
      <c r="AA82" s="8">
        <v>0</v>
      </c>
      <c r="AB82" s="9">
        <v>0</v>
      </c>
      <c r="AC82" s="8">
        <v>9</v>
      </c>
      <c r="AD82" s="8">
        <v>2</v>
      </c>
      <c r="AE82" s="9">
        <v>3</v>
      </c>
    </row>
    <row r="83" spans="1:31" x14ac:dyDescent="0.25">
      <c r="A83" s="4" t="s">
        <v>338</v>
      </c>
      <c r="B83" s="8">
        <v>0</v>
      </c>
      <c r="C83" s="8">
        <v>0</v>
      </c>
      <c r="D83" s="9">
        <v>0</v>
      </c>
      <c r="E83" s="8">
        <v>0</v>
      </c>
      <c r="F83" s="8">
        <v>0</v>
      </c>
      <c r="G83" s="9">
        <v>0</v>
      </c>
      <c r="H83" s="8">
        <v>0</v>
      </c>
      <c r="I83" s="8">
        <v>0</v>
      </c>
      <c r="J83" s="9">
        <v>0</v>
      </c>
      <c r="K83" s="8">
        <v>0</v>
      </c>
      <c r="L83" s="8">
        <v>0</v>
      </c>
      <c r="M83" s="9">
        <v>0</v>
      </c>
      <c r="N83" s="8">
        <v>0</v>
      </c>
      <c r="O83" s="8">
        <v>0</v>
      </c>
      <c r="P83" s="9">
        <v>0</v>
      </c>
      <c r="Q83" s="8">
        <v>0</v>
      </c>
      <c r="R83" s="8">
        <v>0</v>
      </c>
      <c r="S83" s="9">
        <v>0</v>
      </c>
      <c r="T83" s="8">
        <v>7</v>
      </c>
      <c r="U83" s="8">
        <v>1</v>
      </c>
      <c r="V83" s="9">
        <v>2</v>
      </c>
      <c r="W83" s="8">
        <v>0</v>
      </c>
      <c r="X83" s="8">
        <v>0</v>
      </c>
      <c r="Y83" s="9">
        <v>0</v>
      </c>
      <c r="Z83" s="8">
        <v>2</v>
      </c>
      <c r="AA83" s="8">
        <v>-2</v>
      </c>
      <c r="AB83" s="9">
        <v>0</v>
      </c>
      <c r="AC83" s="8">
        <v>9</v>
      </c>
      <c r="AD83" s="8">
        <v>-1</v>
      </c>
      <c r="AE83" s="9">
        <v>0.66666666666666663</v>
      </c>
    </row>
    <row r="84" spans="1:31" x14ac:dyDescent="0.25">
      <c r="A84" s="4" t="s">
        <v>46</v>
      </c>
      <c r="B84" s="8">
        <v>9</v>
      </c>
      <c r="C84" s="8">
        <v>3</v>
      </c>
      <c r="D84" s="9">
        <v>0</v>
      </c>
      <c r="E84" s="8">
        <v>0</v>
      </c>
      <c r="F84" s="8">
        <v>0</v>
      </c>
      <c r="G84" s="9">
        <v>0</v>
      </c>
      <c r="H84" s="8">
        <v>0</v>
      </c>
      <c r="I84" s="8">
        <v>0</v>
      </c>
      <c r="J84" s="9">
        <v>0</v>
      </c>
      <c r="K84" s="8">
        <v>0</v>
      </c>
      <c r="L84" s="8">
        <v>0</v>
      </c>
      <c r="M84" s="9">
        <v>0</v>
      </c>
      <c r="N84" s="8">
        <v>0</v>
      </c>
      <c r="O84" s="8">
        <v>0</v>
      </c>
      <c r="P84" s="9">
        <v>0</v>
      </c>
      <c r="Q84" s="8">
        <v>0</v>
      </c>
      <c r="R84" s="8">
        <v>0</v>
      </c>
      <c r="S84" s="9">
        <v>0</v>
      </c>
      <c r="T84" s="8">
        <v>0</v>
      </c>
      <c r="U84" s="8">
        <v>0</v>
      </c>
      <c r="V84" s="9">
        <v>0</v>
      </c>
      <c r="W84" s="8">
        <v>0</v>
      </c>
      <c r="X84" s="8">
        <v>0</v>
      </c>
      <c r="Y84" s="9">
        <v>0</v>
      </c>
      <c r="Z84" s="8">
        <v>0</v>
      </c>
      <c r="AA84" s="8">
        <v>0</v>
      </c>
      <c r="AB84" s="9">
        <v>0</v>
      </c>
      <c r="AC84" s="8">
        <v>9</v>
      </c>
      <c r="AD84" s="8">
        <v>3</v>
      </c>
      <c r="AE84" s="9">
        <v>0</v>
      </c>
    </row>
    <row r="85" spans="1:31" x14ac:dyDescent="0.25">
      <c r="A85" s="4" t="s">
        <v>162</v>
      </c>
      <c r="B85" s="8">
        <v>9</v>
      </c>
      <c r="C85" s="8">
        <v>2</v>
      </c>
      <c r="D85" s="9">
        <v>3</v>
      </c>
      <c r="E85" s="8">
        <v>0</v>
      </c>
      <c r="F85" s="8">
        <v>0</v>
      </c>
      <c r="G85" s="9">
        <v>0</v>
      </c>
      <c r="H85" s="8">
        <v>0</v>
      </c>
      <c r="I85" s="8">
        <v>0</v>
      </c>
      <c r="J85" s="9">
        <v>0</v>
      </c>
      <c r="K85" s="8">
        <v>0</v>
      </c>
      <c r="L85" s="8">
        <v>0</v>
      </c>
      <c r="M85" s="9">
        <v>0</v>
      </c>
      <c r="N85" s="8">
        <v>0</v>
      </c>
      <c r="O85" s="8">
        <v>0</v>
      </c>
      <c r="P85" s="9">
        <v>0</v>
      </c>
      <c r="Q85" s="8">
        <v>0</v>
      </c>
      <c r="R85" s="8">
        <v>0</v>
      </c>
      <c r="S85" s="9">
        <v>0</v>
      </c>
      <c r="T85" s="8">
        <v>0</v>
      </c>
      <c r="U85" s="8">
        <v>0</v>
      </c>
      <c r="V85" s="9">
        <v>0</v>
      </c>
      <c r="W85" s="8">
        <v>0</v>
      </c>
      <c r="X85" s="8">
        <v>0</v>
      </c>
      <c r="Y85" s="9">
        <v>0</v>
      </c>
      <c r="Z85" s="8">
        <v>0</v>
      </c>
      <c r="AA85" s="8">
        <v>0</v>
      </c>
      <c r="AB85" s="9">
        <v>0</v>
      </c>
      <c r="AC85" s="8">
        <v>9</v>
      </c>
      <c r="AD85" s="8">
        <v>2</v>
      </c>
      <c r="AE85" s="9">
        <v>3</v>
      </c>
    </row>
    <row r="86" spans="1:31" x14ac:dyDescent="0.25">
      <c r="A86" s="4" t="s">
        <v>415</v>
      </c>
      <c r="B86" s="8">
        <v>0</v>
      </c>
      <c r="C86" s="8">
        <v>0</v>
      </c>
      <c r="D86" s="9">
        <v>0</v>
      </c>
      <c r="E86" s="8">
        <v>0</v>
      </c>
      <c r="F86" s="8">
        <v>0</v>
      </c>
      <c r="G86" s="9">
        <v>0</v>
      </c>
      <c r="H86" s="8">
        <v>0</v>
      </c>
      <c r="I86" s="8">
        <v>0</v>
      </c>
      <c r="J86" s="9">
        <v>0</v>
      </c>
      <c r="K86" s="8">
        <v>0</v>
      </c>
      <c r="L86" s="8">
        <v>0</v>
      </c>
      <c r="M86" s="9">
        <v>0</v>
      </c>
      <c r="N86" s="8">
        <v>0</v>
      </c>
      <c r="O86" s="8">
        <v>0</v>
      </c>
      <c r="P86" s="9">
        <v>0</v>
      </c>
      <c r="Q86" s="8">
        <v>0</v>
      </c>
      <c r="R86" s="8">
        <v>0</v>
      </c>
      <c r="S86" s="9">
        <v>0</v>
      </c>
      <c r="T86" s="8">
        <v>0</v>
      </c>
      <c r="U86" s="8">
        <v>0</v>
      </c>
      <c r="V86" s="9">
        <v>0</v>
      </c>
      <c r="W86" s="8">
        <v>0</v>
      </c>
      <c r="X86" s="8">
        <v>0</v>
      </c>
      <c r="Y86" s="9">
        <v>0</v>
      </c>
      <c r="Z86" s="8">
        <v>9</v>
      </c>
      <c r="AA86" s="8">
        <v>2</v>
      </c>
      <c r="AB86" s="9">
        <v>0</v>
      </c>
      <c r="AC86" s="8">
        <v>9</v>
      </c>
      <c r="AD86" s="8">
        <v>2</v>
      </c>
      <c r="AE86" s="9">
        <v>0</v>
      </c>
    </row>
    <row r="87" spans="1:31" x14ac:dyDescent="0.25">
      <c r="A87" s="4" t="s">
        <v>388</v>
      </c>
      <c r="B87" s="8">
        <v>0</v>
      </c>
      <c r="C87" s="8">
        <v>0</v>
      </c>
      <c r="D87" s="9">
        <v>0</v>
      </c>
      <c r="E87" s="8">
        <v>0</v>
      </c>
      <c r="F87" s="8">
        <v>0</v>
      </c>
      <c r="G87" s="9">
        <v>0</v>
      </c>
      <c r="H87" s="8">
        <v>2</v>
      </c>
      <c r="I87" s="8">
        <v>-2</v>
      </c>
      <c r="J87" s="9">
        <v>0</v>
      </c>
      <c r="K87" s="8">
        <v>1</v>
      </c>
      <c r="L87" s="8">
        <v>0</v>
      </c>
      <c r="M87" s="9">
        <v>0</v>
      </c>
      <c r="N87" s="8">
        <v>1</v>
      </c>
      <c r="O87" s="8">
        <v>-4</v>
      </c>
      <c r="P87" s="9">
        <v>0</v>
      </c>
      <c r="Q87" s="8">
        <v>0</v>
      </c>
      <c r="R87" s="8">
        <v>0</v>
      </c>
      <c r="S87" s="9">
        <v>0</v>
      </c>
      <c r="T87" s="8">
        <v>2</v>
      </c>
      <c r="U87" s="8">
        <v>-2</v>
      </c>
      <c r="V87" s="9">
        <v>0</v>
      </c>
      <c r="W87" s="8">
        <v>1</v>
      </c>
      <c r="X87" s="8">
        <v>-3</v>
      </c>
      <c r="Y87" s="9">
        <v>0</v>
      </c>
      <c r="Z87" s="8">
        <v>2</v>
      </c>
      <c r="AA87" s="8">
        <v>-2</v>
      </c>
      <c r="AB87" s="9">
        <v>0</v>
      </c>
      <c r="AC87" s="8">
        <v>9</v>
      </c>
      <c r="AD87" s="8">
        <v>-13</v>
      </c>
      <c r="AE87" s="9">
        <v>0</v>
      </c>
    </row>
    <row r="88" spans="1:31" x14ac:dyDescent="0.25">
      <c r="A88" s="4" t="s">
        <v>295</v>
      </c>
      <c r="B88" s="8">
        <v>0</v>
      </c>
      <c r="C88" s="8">
        <v>0</v>
      </c>
      <c r="D88" s="9">
        <v>0</v>
      </c>
      <c r="E88" s="8">
        <v>0</v>
      </c>
      <c r="F88" s="8">
        <v>0</v>
      </c>
      <c r="G88" s="9">
        <v>0</v>
      </c>
      <c r="H88" s="8">
        <v>1</v>
      </c>
      <c r="I88" s="8">
        <v>0</v>
      </c>
      <c r="J88" s="9">
        <v>0</v>
      </c>
      <c r="K88" s="8">
        <v>1</v>
      </c>
      <c r="L88" s="8">
        <v>-3</v>
      </c>
      <c r="M88" s="9">
        <v>0</v>
      </c>
      <c r="N88" s="8">
        <v>5</v>
      </c>
      <c r="O88" s="8">
        <v>0</v>
      </c>
      <c r="P88" s="9">
        <v>1</v>
      </c>
      <c r="Q88" s="8">
        <v>0</v>
      </c>
      <c r="R88" s="8">
        <v>0</v>
      </c>
      <c r="S88" s="9">
        <v>0</v>
      </c>
      <c r="T88" s="8">
        <v>1</v>
      </c>
      <c r="U88" s="8">
        <v>-3</v>
      </c>
      <c r="V88" s="9">
        <v>0</v>
      </c>
      <c r="W88" s="8">
        <v>0</v>
      </c>
      <c r="X88" s="8">
        <v>0</v>
      </c>
      <c r="Y88" s="9">
        <v>0</v>
      </c>
      <c r="Z88" s="8">
        <v>0</v>
      </c>
      <c r="AA88" s="8">
        <v>0</v>
      </c>
      <c r="AB88" s="9">
        <v>0</v>
      </c>
      <c r="AC88" s="8">
        <v>8</v>
      </c>
      <c r="AD88" s="8">
        <v>-6</v>
      </c>
      <c r="AE88" s="9">
        <v>0.14285714285714285</v>
      </c>
    </row>
    <row r="89" spans="1:31" x14ac:dyDescent="0.25">
      <c r="A89" s="4" t="s">
        <v>283</v>
      </c>
      <c r="B89" s="8">
        <v>0</v>
      </c>
      <c r="C89" s="8">
        <v>0</v>
      </c>
      <c r="D89" s="9">
        <v>0</v>
      </c>
      <c r="E89" s="8">
        <v>0</v>
      </c>
      <c r="F89" s="8">
        <v>0</v>
      </c>
      <c r="G89" s="9">
        <v>0</v>
      </c>
      <c r="H89" s="8">
        <v>0</v>
      </c>
      <c r="I89" s="8">
        <v>0</v>
      </c>
      <c r="J89" s="9">
        <v>0</v>
      </c>
      <c r="K89" s="8">
        <v>0</v>
      </c>
      <c r="L89" s="8">
        <v>0</v>
      </c>
      <c r="M89" s="9">
        <v>0</v>
      </c>
      <c r="N89" s="8">
        <v>8</v>
      </c>
      <c r="O89" s="8">
        <v>2</v>
      </c>
      <c r="P89" s="9">
        <v>3</v>
      </c>
      <c r="Q89" s="8">
        <v>0</v>
      </c>
      <c r="R89" s="8">
        <v>0</v>
      </c>
      <c r="S89" s="9">
        <v>0</v>
      </c>
      <c r="T89" s="8">
        <v>0</v>
      </c>
      <c r="U89" s="8">
        <v>0</v>
      </c>
      <c r="V89" s="9">
        <v>0</v>
      </c>
      <c r="W89" s="8">
        <v>0</v>
      </c>
      <c r="X89" s="8">
        <v>0</v>
      </c>
      <c r="Y89" s="9">
        <v>0</v>
      </c>
      <c r="Z89" s="8">
        <v>0</v>
      </c>
      <c r="AA89" s="8">
        <v>0</v>
      </c>
      <c r="AB89" s="9">
        <v>0</v>
      </c>
      <c r="AC89" s="8">
        <v>8</v>
      </c>
      <c r="AD89" s="8">
        <v>2</v>
      </c>
      <c r="AE89" s="9">
        <v>3</v>
      </c>
    </row>
    <row r="90" spans="1:31" x14ac:dyDescent="0.25">
      <c r="A90" s="4" t="s">
        <v>282</v>
      </c>
      <c r="B90" s="8">
        <v>0</v>
      </c>
      <c r="C90" s="8">
        <v>0</v>
      </c>
      <c r="D90" s="9">
        <v>0</v>
      </c>
      <c r="E90" s="8">
        <v>0</v>
      </c>
      <c r="F90" s="8">
        <v>0</v>
      </c>
      <c r="G90" s="9">
        <v>0</v>
      </c>
      <c r="H90" s="8">
        <v>8</v>
      </c>
      <c r="I90" s="8">
        <v>1</v>
      </c>
      <c r="J90" s="9">
        <v>2</v>
      </c>
      <c r="K90" s="8">
        <v>0</v>
      </c>
      <c r="L90" s="8">
        <v>0</v>
      </c>
      <c r="M90" s="9">
        <v>0</v>
      </c>
      <c r="N90" s="8">
        <v>0</v>
      </c>
      <c r="O90" s="8">
        <v>0</v>
      </c>
      <c r="P90" s="9">
        <v>0</v>
      </c>
      <c r="Q90" s="8">
        <v>0</v>
      </c>
      <c r="R90" s="8">
        <v>0</v>
      </c>
      <c r="S90" s="9">
        <v>0</v>
      </c>
      <c r="T90" s="8">
        <v>0</v>
      </c>
      <c r="U90" s="8">
        <v>0</v>
      </c>
      <c r="V90" s="9">
        <v>0</v>
      </c>
      <c r="W90" s="8">
        <v>0</v>
      </c>
      <c r="X90" s="8">
        <v>0</v>
      </c>
      <c r="Y90" s="9">
        <v>0</v>
      </c>
      <c r="Z90" s="8">
        <v>0</v>
      </c>
      <c r="AA90" s="8">
        <v>0</v>
      </c>
      <c r="AB90" s="9">
        <v>0</v>
      </c>
      <c r="AC90" s="8">
        <v>8</v>
      </c>
      <c r="AD90" s="8">
        <v>1</v>
      </c>
      <c r="AE90" s="9">
        <v>2</v>
      </c>
    </row>
    <row r="91" spans="1:31" x14ac:dyDescent="0.25">
      <c r="A91" s="4" t="s">
        <v>281</v>
      </c>
      <c r="B91" s="8">
        <v>0</v>
      </c>
      <c r="C91" s="8">
        <v>0</v>
      </c>
      <c r="D91" s="9">
        <v>0</v>
      </c>
      <c r="E91" s="8">
        <v>0</v>
      </c>
      <c r="F91" s="8">
        <v>0</v>
      </c>
      <c r="G91" s="9">
        <v>0</v>
      </c>
      <c r="H91" s="8">
        <v>8</v>
      </c>
      <c r="I91" s="8">
        <v>2</v>
      </c>
      <c r="J91" s="9">
        <v>0</v>
      </c>
      <c r="K91" s="8">
        <v>0</v>
      </c>
      <c r="L91" s="8">
        <v>0</v>
      </c>
      <c r="M91" s="9">
        <v>0</v>
      </c>
      <c r="N91" s="8">
        <v>0</v>
      </c>
      <c r="O91" s="8">
        <v>0</v>
      </c>
      <c r="P91" s="9">
        <v>0</v>
      </c>
      <c r="Q91" s="8">
        <v>0</v>
      </c>
      <c r="R91" s="8">
        <v>0</v>
      </c>
      <c r="S91" s="9">
        <v>0</v>
      </c>
      <c r="T91" s="8">
        <v>0</v>
      </c>
      <c r="U91" s="8">
        <v>0</v>
      </c>
      <c r="V91" s="9">
        <v>0</v>
      </c>
      <c r="W91" s="8">
        <v>0</v>
      </c>
      <c r="X91" s="8">
        <v>0</v>
      </c>
      <c r="Y91" s="9">
        <v>0</v>
      </c>
      <c r="Z91" s="8">
        <v>0</v>
      </c>
      <c r="AA91" s="8">
        <v>0</v>
      </c>
      <c r="AB91" s="9">
        <v>0</v>
      </c>
      <c r="AC91" s="8">
        <v>8</v>
      </c>
      <c r="AD91" s="8">
        <v>2</v>
      </c>
      <c r="AE91" s="9">
        <v>0</v>
      </c>
    </row>
    <row r="92" spans="1:31" x14ac:dyDescent="0.25">
      <c r="A92" s="4" t="s">
        <v>416</v>
      </c>
      <c r="B92" s="8">
        <v>0</v>
      </c>
      <c r="C92" s="8">
        <v>0</v>
      </c>
      <c r="D92" s="9">
        <v>0</v>
      </c>
      <c r="E92" s="8">
        <v>0</v>
      </c>
      <c r="F92" s="8">
        <v>0</v>
      </c>
      <c r="G92" s="9">
        <v>0</v>
      </c>
      <c r="H92" s="8">
        <v>0</v>
      </c>
      <c r="I92" s="8">
        <v>0</v>
      </c>
      <c r="J92" s="9">
        <v>0</v>
      </c>
      <c r="K92" s="8">
        <v>0</v>
      </c>
      <c r="L92" s="8">
        <v>0</v>
      </c>
      <c r="M92" s="9">
        <v>0</v>
      </c>
      <c r="N92" s="8">
        <v>0</v>
      </c>
      <c r="O92" s="8">
        <v>0</v>
      </c>
      <c r="P92" s="9">
        <v>0</v>
      </c>
      <c r="Q92" s="8">
        <v>0</v>
      </c>
      <c r="R92" s="8">
        <v>0</v>
      </c>
      <c r="S92" s="9">
        <v>0</v>
      </c>
      <c r="T92" s="8">
        <v>0</v>
      </c>
      <c r="U92" s="8">
        <v>0</v>
      </c>
      <c r="V92" s="9">
        <v>0</v>
      </c>
      <c r="W92" s="8">
        <v>0</v>
      </c>
      <c r="X92" s="8">
        <v>0</v>
      </c>
      <c r="Y92" s="9">
        <v>0</v>
      </c>
      <c r="Z92" s="8">
        <v>8</v>
      </c>
      <c r="AA92" s="8">
        <v>2</v>
      </c>
      <c r="AB92" s="9">
        <v>0</v>
      </c>
      <c r="AC92" s="8">
        <v>8</v>
      </c>
      <c r="AD92" s="8">
        <v>2</v>
      </c>
      <c r="AE92" s="9">
        <v>0</v>
      </c>
    </row>
    <row r="93" spans="1:31" x14ac:dyDescent="0.25">
      <c r="A93" s="4" t="s">
        <v>42</v>
      </c>
      <c r="B93" s="8">
        <v>1</v>
      </c>
      <c r="C93" s="8">
        <v>0</v>
      </c>
      <c r="D93" s="9">
        <v>0</v>
      </c>
      <c r="E93" s="8">
        <v>0</v>
      </c>
      <c r="F93" s="8">
        <v>0</v>
      </c>
      <c r="G93" s="9">
        <v>0</v>
      </c>
      <c r="H93" s="8">
        <v>2</v>
      </c>
      <c r="I93" s="8">
        <v>0</v>
      </c>
      <c r="J93" s="9">
        <v>0</v>
      </c>
      <c r="K93" s="8">
        <v>0</v>
      </c>
      <c r="L93" s="8">
        <v>0</v>
      </c>
      <c r="M93" s="9">
        <v>0</v>
      </c>
      <c r="N93" s="8">
        <v>0</v>
      </c>
      <c r="O93" s="8">
        <v>0</v>
      </c>
      <c r="P93" s="9">
        <v>0</v>
      </c>
      <c r="Q93" s="8">
        <v>0</v>
      </c>
      <c r="R93" s="8">
        <v>0</v>
      </c>
      <c r="S93" s="9">
        <v>0</v>
      </c>
      <c r="T93" s="8">
        <v>5</v>
      </c>
      <c r="U93" s="8">
        <v>0</v>
      </c>
      <c r="V93" s="9">
        <v>1</v>
      </c>
      <c r="W93" s="8">
        <v>0</v>
      </c>
      <c r="X93" s="8">
        <v>0</v>
      </c>
      <c r="Y93" s="9">
        <v>0</v>
      </c>
      <c r="Z93" s="8">
        <v>0</v>
      </c>
      <c r="AA93" s="8">
        <v>0</v>
      </c>
      <c r="AB93" s="9">
        <v>0</v>
      </c>
      <c r="AC93" s="8">
        <v>8</v>
      </c>
      <c r="AD93" s="8">
        <v>0</v>
      </c>
      <c r="AE93" s="9">
        <v>1</v>
      </c>
    </row>
    <row r="94" spans="1:31" x14ac:dyDescent="0.25">
      <c r="A94" s="4" t="s">
        <v>280</v>
      </c>
      <c r="B94" s="8">
        <v>0</v>
      </c>
      <c r="C94" s="8">
        <v>0</v>
      </c>
      <c r="D94" s="9">
        <v>0</v>
      </c>
      <c r="E94" s="8">
        <v>0</v>
      </c>
      <c r="F94" s="8">
        <v>0</v>
      </c>
      <c r="G94" s="9">
        <v>0</v>
      </c>
      <c r="H94" s="8">
        <v>0</v>
      </c>
      <c r="I94" s="8">
        <v>0</v>
      </c>
      <c r="J94" s="9">
        <v>0</v>
      </c>
      <c r="K94" s="8">
        <v>8</v>
      </c>
      <c r="L94" s="8">
        <v>2</v>
      </c>
      <c r="M94" s="9">
        <v>0</v>
      </c>
      <c r="N94" s="8">
        <v>0</v>
      </c>
      <c r="O94" s="8">
        <v>0</v>
      </c>
      <c r="P94" s="9">
        <v>0</v>
      </c>
      <c r="Q94" s="8">
        <v>0</v>
      </c>
      <c r="R94" s="8">
        <v>0</v>
      </c>
      <c r="S94" s="9">
        <v>0</v>
      </c>
      <c r="T94" s="8">
        <v>0</v>
      </c>
      <c r="U94" s="8">
        <v>0</v>
      </c>
      <c r="V94" s="9">
        <v>0</v>
      </c>
      <c r="W94" s="8">
        <v>0</v>
      </c>
      <c r="X94" s="8">
        <v>0</v>
      </c>
      <c r="Y94" s="9">
        <v>0</v>
      </c>
      <c r="Z94" s="8">
        <v>0</v>
      </c>
      <c r="AA94" s="8">
        <v>0</v>
      </c>
      <c r="AB94" s="9">
        <v>0</v>
      </c>
      <c r="AC94" s="8">
        <v>8</v>
      </c>
      <c r="AD94" s="8">
        <v>2</v>
      </c>
      <c r="AE94" s="9">
        <v>0</v>
      </c>
    </row>
    <row r="95" spans="1:31" x14ac:dyDescent="0.25">
      <c r="A95" s="4" t="s">
        <v>174</v>
      </c>
      <c r="B95" s="8">
        <v>1</v>
      </c>
      <c r="C95" s="8">
        <v>-3</v>
      </c>
      <c r="D95" s="9">
        <v>0</v>
      </c>
      <c r="E95" s="8">
        <v>0</v>
      </c>
      <c r="F95" s="8">
        <v>0</v>
      </c>
      <c r="G95" s="9">
        <v>0</v>
      </c>
      <c r="H95" s="8">
        <v>0</v>
      </c>
      <c r="I95" s="8">
        <v>0</v>
      </c>
      <c r="J95" s="9">
        <v>0</v>
      </c>
      <c r="K95" s="8">
        <v>0</v>
      </c>
      <c r="L95" s="8">
        <v>0</v>
      </c>
      <c r="M95" s="9">
        <v>0</v>
      </c>
      <c r="N95" s="8">
        <v>0</v>
      </c>
      <c r="O95" s="8">
        <v>0</v>
      </c>
      <c r="P95" s="9">
        <v>0</v>
      </c>
      <c r="Q95" s="8">
        <v>0</v>
      </c>
      <c r="R95" s="8">
        <v>0</v>
      </c>
      <c r="S95" s="9">
        <v>0</v>
      </c>
      <c r="T95" s="8">
        <v>0</v>
      </c>
      <c r="U95" s="8">
        <v>0</v>
      </c>
      <c r="V95" s="9">
        <v>0</v>
      </c>
      <c r="W95" s="8">
        <v>6</v>
      </c>
      <c r="X95" s="8">
        <v>0</v>
      </c>
      <c r="Y95" s="9">
        <v>1</v>
      </c>
      <c r="Z95" s="8">
        <v>0</v>
      </c>
      <c r="AA95" s="8">
        <v>0</v>
      </c>
      <c r="AB95" s="9">
        <v>0</v>
      </c>
      <c r="AC95" s="8">
        <v>7</v>
      </c>
      <c r="AD95" s="8">
        <v>-3</v>
      </c>
      <c r="AE95" s="9">
        <v>0.4</v>
      </c>
    </row>
    <row r="96" spans="1:31" x14ac:dyDescent="0.25">
      <c r="A96" s="4" t="s">
        <v>417</v>
      </c>
      <c r="B96" s="8">
        <v>0</v>
      </c>
      <c r="C96" s="8">
        <v>0</v>
      </c>
      <c r="D96" s="9">
        <v>0</v>
      </c>
      <c r="E96" s="8">
        <v>0</v>
      </c>
      <c r="F96" s="8">
        <v>0</v>
      </c>
      <c r="G96" s="9">
        <v>0</v>
      </c>
      <c r="H96" s="8">
        <v>0</v>
      </c>
      <c r="I96" s="8">
        <v>0</v>
      </c>
      <c r="J96" s="9">
        <v>0</v>
      </c>
      <c r="K96" s="8">
        <v>0</v>
      </c>
      <c r="L96" s="8">
        <v>0</v>
      </c>
      <c r="M96" s="9">
        <v>0</v>
      </c>
      <c r="N96" s="8">
        <v>0</v>
      </c>
      <c r="O96" s="8">
        <v>0</v>
      </c>
      <c r="P96" s="9">
        <v>0</v>
      </c>
      <c r="Q96" s="8">
        <v>0</v>
      </c>
      <c r="R96" s="8">
        <v>0</v>
      </c>
      <c r="S96" s="9">
        <v>0</v>
      </c>
      <c r="T96" s="8">
        <v>0</v>
      </c>
      <c r="U96" s="8">
        <v>0</v>
      </c>
      <c r="V96" s="9">
        <v>0</v>
      </c>
      <c r="W96" s="8">
        <v>0</v>
      </c>
      <c r="X96" s="8">
        <v>0</v>
      </c>
      <c r="Y96" s="9">
        <v>0</v>
      </c>
      <c r="Z96" s="8">
        <v>7</v>
      </c>
      <c r="AA96" s="8">
        <v>1</v>
      </c>
      <c r="AB96" s="9">
        <v>2</v>
      </c>
      <c r="AC96" s="8">
        <v>7</v>
      </c>
      <c r="AD96" s="8">
        <v>1</v>
      </c>
      <c r="AE96" s="9">
        <v>2</v>
      </c>
    </row>
    <row r="97" spans="1:31" x14ac:dyDescent="0.25">
      <c r="A97" s="4" t="s">
        <v>163</v>
      </c>
      <c r="B97" s="8">
        <v>7</v>
      </c>
      <c r="C97" s="8">
        <v>1</v>
      </c>
      <c r="D97" s="9">
        <v>2</v>
      </c>
      <c r="E97" s="8">
        <v>0</v>
      </c>
      <c r="F97" s="8">
        <v>0</v>
      </c>
      <c r="G97" s="9">
        <v>0</v>
      </c>
      <c r="H97" s="8">
        <v>0</v>
      </c>
      <c r="I97" s="8">
        <v>0</v>
      </c>
      <c r="J97" s="9">
        <v>0</v>
      </c>
      <c r="K97" s="8">
        <v>0</v>
      </c>
      <c r="L97" s="8">
        <v>0</v>
      </c>
      <c r="M97" s="9">
        <v>0</v>
      </c>
      <c r="N97" s="8">
        <v>0</v>
      </c>
      <c r="O97" s="8">
        <v>0</v>
      </c>
      <c r="P97" s="9">
        <v>0</v>
      </c>
      <c r="Q97" s="8">
        <v>0</v>
      </c>
      <c r="R97" s="8">
        <v>0</v>
      </c>
      <c r="S97" s="9">
        <v>0</v>
      </c>
      <c r="T97" s="8">
        <v>0</v>
      </c>
      <c r="U97" s="8">
        <v>0</v>
      </c>
      <c r="V97" s="9">
        <v>0</v>
      </c>
      <c r="W97" s="8">
        <v>0</v>
      </c>
      <c r="X97" s="8">
        <v>0</v>
      </c>
      <c r="Y97" s="9">
        <v>0</v>
      </c>
      <c r="Z97" s="8">
        <v>0</v>
      </c>
      <c r="AA97" s="8">
        <v>0</v>
      </c>
      <c r="AB97" s="9">
        <v>0</v>
      </c>
      <c r="AC97" s="8">
        <v>7</v>
      </c>
      <c r="AD97" s="8">
        <v>1</v>
      </c>
      <c r="AE97" s="9">
        <v>2</v>
      </c>
    </row>
    <row r="98" spans="1:31" x14ac:dyDescent="0.25">
      <c r="A98" s="4" t="s">
        <v>418</v>
      </c>
      <c r="B98" s="8">
        <v>0</v>
      </c>
      <c r="C98" s="8">
        <v>0</v>
      </c>
      <c r="D98" s="9">
        <v>0</v>
      </c>
      <c r="E98" s="8">
        <v>0</v>
      </c>
      <c r="F98" s="8">
        <v>0</v>
      </c>
      <c r="G98" s="9">
        <v>0</v>
      </c>
      <c r="H98" s="8">
        <v>0</v>
      </c>
      <c r="I98" s="8">
        <v>0</v>
      </c>
      <c r="J98" s="9">
        <v>0</v>
      </c>
      <c r="K98" s="8">
        <v>0</v>
      </c>
      <c r="L98" s="8">
        <v>0</v>
      </c>
      <c r="M98" s="9">
        <v>0</v>
      </c>
      <c r="N98" s="8">
        <v>0</v>
      </c>
      <c r="O98" s="8">
        <v>0</v>
      </c>
      <c r="P98" s="9">
        <v>0</v>
      </c>
      <c r="Q98" s="8">
        <v>0</v>
      </c>
      <c r="R98" s="8">
        <v>0</v>
      </c>
      <c r="S98" s="9">
        <v>0</v>
      </c>
      <c r="T98" s="8">
        <v>0</v>
      </c>
      <c r="U98" s="8">
        <v>0</v>
      </c>
      <c r="V98" s="9">
        <v>0</v>
      </c>
      <c r="W98" s="8">
        <v>0</v>
      </c>
      <c r="X98" s="8">
        <v>0</v>
      </c>
      <c r="Y98" s="9">
        <v>0</v>
      </c>
      <c r="Z98" s="8">
        <v>7</v>
      </c>
      <c r="AA98" s="8">
        <v>1</v>
      </c>
      <c r="AB98" s="9">
        <v>2</v>
      </c>
      <c r="AC98" s="8">
        <v>7</v>
      </c>
      <c r="AD98" s="8">
        <v>1</v>
      </c>
      <c r="AE98" s="9">
        <v>2</v>
      </c>
    </row>
    <row r="99" spans="1:31" x14ac:dyDescent="0.25">
      <c r="A99" s="4" t="s">
        <v>164</v>
      </c>
      <c r="B99" s="8">
        <v>7</v>
      </c>
      <c r="C99" s="8">
        <v>1</v>
      </c>
      <c r="D99" s="9">
        <v>2</v>
      </c>
      <c r="E99" s="8">
        <v>0</v>
      </c>
      <c r="F99" s="8">
        <v>0</v>
      </c>
      <c r="G99" s="9">
        <v>0</v>
      </c>
      <c r="H99" s="8">
        <v>0</v>
      </c>
      <c r="I99" s="8">
        <v>0</v>
      </c>
      <c r="J99" s="9">
        <v>0</v>
      </c>
      <c r="K99" s="8">
        <v>0</v>
      </c>
      <c r="L99" s="8">
        <v>0</v>
      </c>
      <c r="M99" s="9">
        <v>0</v>
      </c>
      <c r="N99" s="8">
        <v>0</v>
      </c>
      <c r="O99" s="8">
        <v>0</v>
      </c>
      <c r="P99" s="9">
        <v>0</v>
      </c>
      <c r="Q99" s="8">
        <v>0</v>
      </c>
      <c r="R99" s="8">
        <v>0</v>
      </c>
      <c r="S99" s="9">
        <v>0</v>
      </c>
      <c r="T99" s="8">
        <v>0</v>
      </c>
      <c r="U99" s="8">
        <v>0</v>
      </c>
      <c r="V99" s="9">
        <v>0</v>
      </c>
      <c r="W99" s="8">
        <v>0</v>
      </c>
      <c r="X99" s="8">
        <v>0</v>
      </c>
      <c r="Y99" s="9">
        <v>0</v>
      </c>
      <c r="Z99" s="8">
        <v>0</v>
      </c>
      <c r="AA99" s="8">
        <v>0</v>
      </c>
      <c r="AB99" s="9">
        <v>0</v>
      </c>
      <c r="AC99" s="8">
        <v>7</v>
      </c>
      <c r="AD99" s="8">
        <v>1</v>
      </c>
      <c r="AE99" s="9">
        <v>2</v>
      </c>
    </row>
    <row r="100" spans="1:31" x14ac:dyDescent="0.25">
      <c r="A100" s="4" t="s">
        <v>419</v>
      </c>
      <c r="B100" s="8">
        <v>0</v>
      </c>
      <c r="C100" s="8">
        <v>0</v>
      </c>
      <c r="D100" s="9">
        <v>0</v>
      </c>
      <c r="E100" s="8">
        <v>0</v>
      </c>
      <c r="F100" s="8">
        <v>0</v>
      </c>
      <c r="G100" s="9">
        <v>0</v>
      </c>
      <c r="H100" s="8">
        <v>0</v>
      </c>
      <c r="I100" s="8">
        <v>0</v>
      </c>
      <c r="J100" s="9">
        <v>0</v>
      </c>
      <c r="K100" s="8">
        <v>0</v>
      </c>
      <c r="L100" s="8">
        <v>0</v>
      </c>
      <c r="M100" s="9">
        <v>0</v>
      </c>
      <c r="N100" s="8">
        <v>0</v>
      </c>
      <c r="O100" s="8">
        <v>0</v>
      </c>
      <c r="P100" s="9">
        <v>0</v>
      </c>
      <c r="Q100" s="8">
        <v>0</v>
      </c>
      <c r="R100" s="8">
        <v>0</v>
      </c>
      <c r="S100" s="9">
        <v>0</v>
      </c>
      <c r="T100" s="8">
        <v>0</v>
      </c>
      <c r="U100" s="8">
        <v>0</v>
      </c>
      <c r="V100" s="9">
        <v>0</v>
      </c>
      <c r="W100" s="8">
        <v>0</v>
      </c>
      <c r="X100" s="8">
        <v>0</v>
      </c>
      <c r="Y100" s="9">
        <v>0</v>
      </c>
      <c r="Z100" s="8">
        <v>7</v>
      </c>
      <c r="AA100" s="8">
        <v>1</v>
      </c>
      <c r="AB100" s="9">
        <v>2</v>
      </c>
      <c r="AC100" s="8">
        <v>7</v>
      </c>
      <c r="AD100" s="8">
        <v>1</v>
      </c>
      <c r="AE100" s="9">
        <v>2</v>
      </c>
    </row>
    <row r="101" spans="1:31" x14ac:dyDescent="0.25">
      <c r="A101" s="4" t="s">
        <v>376</v>
      </c>
      <c r="B101" s="8">
        <v>0</v>
      </c>
      <c r="C101" s="8">
        <v>0</v>
      </c>
      <c r="D101" s="9">
        <v>0</v>
      </c>
      <c r="E101" s="8">
        <v>0</v>
      </c>
      <c r="F101" s="8">
        <v>0</v>
      </c>
      <c r="G101" s="9">
        <v>0</v>
      </c>
      <c r="H101" s="8">
        <v>0</v>
      </c>
      <c r="I101" s="8">
        <v>0</v>
      </c>
      <c r="J101" s="9">
        <v>0</v>
      </c>
      <c r="K101" s="8">
        <v>0</v>
      </c>
      <c r="L101" s="8">
        <v>0</v>
      </c>
      <c r="M101" s="9">
        <v>0</v>
      </c>
      <c r="N101" s="8">
        <v>0</v>
      </c>
      <c r="O101" s="8">
        <v>0</v>
      </c>
      <c r="P101" s="9">
        <v>0</v>
      </c>
      <c r="Q101" s="8">
        <v>0</v>
      </c>
      <c r="R101" s="8">
        <v>0</v>
      </c>
      <c r="S101" s="9">
        <v>0</v>
      </c>
      <c r="T101" s="8">
        <v>0</v>
      </c>
      <c r="U101" s="8">
        <v>0</v>
      </c>
      <c r="V101" s="9">
        <v>0</v>
      </c>
      <c r="W101" s="8">
        <v>7</v>
      </c>
      <c r="X101" s="8">
        <v>1</v>
      </c>
      <c r="Y101" s="9">
        <v>2</v>
      </c>
      <c r="Z101" s="8">
        <v>0</v>
      </c>
      <c r="AA101" s="8">
        <v>0</v>
      </c>
      <c r="AB101" s="9">
        <v>0</v>
      </c>
      <c r="AC101" s="8">
        <v>7</v>
      </c>
      <c r="AD101" s="8">
        <v>1</v>
      </c>
      <c r="AE101" s="9">
        <v>2</v>
      </c>
    </row>
    <row r="102" spans="1:31" x14ac:dyDescent="0.25">
      <c r="A102" s="4" t="s">
        <v>287</v>
      </c>
      <c r="B102" s="8">
        <v>0</v>
      </c>
      <c r="C102" s="8">
        <v>0</v>
      </c>
      <c r="D102" s="9">
        <v>0</v>
      </c>
      <c r="E102" s="8">
        <v>0</v>
      </c>
      <c r="F102" s="8">
        <v>0</v>
      </c>
      <c r="G102" s="9">
        <v>0</v>
      </c>
      <c r="H102" s="8">
        <v>0</v>
      </c>
      <c r="I102" s="8">
        <v>0</v>
      </c>
      <c r="J102" s="9">
        <v>0</v>
      </c>
      <c r="K102" s="8">
        <v>7</v>
      </c>
      <c r="L102" s="8">
        <v>1</v>
      </c>
      <c r="M102" s="9">
        <v>2</v>
      </c>
      <c r="N102" s="8">
        <v>0</v>
      </c>
      <c r="O102" s="8">
        <v>0</v>
      </c>
      <c r="P102" s="9">
        <v>0</v>
      </c>
      <c r="Q102" s="8">
        <v>0</v>
      </c>
      <c r="R102" s="8">
        <v>0</v>
      </c>
      <c r="S102" s="9">
        <v>0</v>
      </c>
      <c r="T102" s="8">
        <v>0</v>
      </c>
      <c r="U102" s="8">
        <v>0</v>
      </c>
      <c r="V102" s="9">
        <v>0</v>
      </c>
      <c r="W102" s="8">
        <v>0</v>
      </c>
      <c r="X102" s="8">
        <v>0</v>
      </c>
      <c r="Y102" s="9">
        <v>0</v>
      </c>
      <c r="Z102" s="8">
        <v>0</v>
      </c>
      <c r="AA102" s="8">
        <v>0</v>
      </c>
      <c r="AB102" s="9">
        <v>0</v>
      </c>
      <c r="AC102" s="8">
        <v>7</v>
      </c>
      <c r="AD102" s="8">
        <v>1</v>
      </c>
      <c r="AE102" s="9">
        <v>2</v>
      </c>
    </row>
    <row r="103" spans="1:31" x14ac:dyDescent="0.25">
      <c r="A103" s="4" t="s">
        <v>288</v>
      </c>
      <c r="B103" s="8">
        <v>0</v>
      </c>
      <c r="C103" s="8">
        <v>0</v>
      </c>
      <c r="D103" s="9">
        <v>0</v>
      </c>
      <c r="E103" s="8">
        <v>0</v>
      </c>
      <c r="F103" s="8">
        <v>0</v>
      </c>
      <c r="G103" s="9">
        <v>0</v>
      </c>
      <c r="H103" s="8">
        <v>0</v>
      </c>
      <c r="I103" s="8">
        <v>0</v>
      </c>
      <c r="J103" s="9">
        <v>0</v>
      </c>
      <c r="K103" s="8">
        <v>7</v>
      </c>
      <c r="L103" s="8">
        <v>1</v>
      </c>
      <c r="M103" s="9">
        <v>2</v>
      </c>
      <c r="N103" s="8">
        <v>0</v>
      </c>
      <c r="O103" s="8">
        <v>0</v>
      </c>
      <c r="P103" s="9">
        <v>0</v>
      </c>
      <c r="Q103" s="8">
        <v>0</v>
      </c>
      <c r="R103" s="8">
        <v>0</v>
      </c>
      <c r="S103" s="9">
        <v>0</v>
      </c>
      <c r="T103" s="8">
        <v>0</v>
      </c>
      <c r="U103" s="8">
        <v>0</v>
      </c>
      <c r="V103" s="9">
        <v>0</v>
      </c>
      <c r="W103" s="8">
        <v>0</v>
      </c>
      <c r="X103" s="8">
        <v>0</v>
      </c>
      <c r="Y103" s="9">
        <v>0</v>
      </c>
      <c r="Z103" s="8">
        <v>0</v>
      </c>
      <c r="AA103" s="8">
        <v>0</v>
      </c>
      <c r="AB103" s="9">
        <v>0</v>
      </c>
      <c r="AC103" s="8">
        <v>7</v>
      </c>
      <c r="AD103" s="8">
        <v>1</v>
      </c>
      <c r="AE103" s="9">
        <v>2</v>
      </c>
    </row>
    <row r="104" spans="1:31" x14ac:dyDescent="0.25">
      <c r="A104" s="4" t="s">
        <v>320</v>
      </c>
      <c r="B104" s="8">
        <v>0</v>
      </c>
      <c r="C104" s="8">
        <v>0</v>
      </c>
      <c r="D104" s="9">
        <v>0</v>
      </c>
      <c r="E104" s="8">
        <v>0</v>
      </c>
      <c r="F104" s="8">
        <v>0</v>
      </c>
      <c r="G104" s="9">
        <v>0</v>
      </c>
      <c r="H104" s="8">
        <v>0</v>
      </c>
      <c r="I104" s="8">
        <v>0</v>
      </c>
      <c r="J104" s="9">
        <v>0</v>
      </c>
      <c r="K104" s="8">
        <v>0</v>
      </c>
      <c r="L104" s="8">
        <v>0</v>
      </c>
      <c r="M104" s="9">
        <v>0</v>
      </c>
      <c r="N104" s="8">
        <v>0</v>
      </c>
      <c r="O104" s="8">
        <v>0</v>
      </c>
      <c r="P104" s="9">
        <v>0</v>
      </c>
      <c r="Q104" s="8">
        <v>1</v>
      </c>
      <c r="R104" s="8">
        <v>-4</v>
      </c>
      <c r="S104" s="9">
        <v>0</v>
      </c>
      <c r="T104" s="8">
        <v>0</v>
      </c>
      <c r="U104" s="8">
        <v>0</v>
      </c>
      <c r="V104" s="9">
        <v>0</v>
      </c>
      <c r="W104" s="8">
        <v>2</v>
      </c>
      <c r="X104" s="8">
        <v>-3</v>
      </c>
      <c r="Y104" s="9">
        <v>0</v>
      </c>
      <c r="Z104" s="8">
        <v>4</v>
      </c>
      <c r="AA104" s="8">
        <v>0</v>
      </c>
      <c r="AB104" s="9">
        <v>0</v>
      </c>
      <c r="AC104" s="8">
        <v>7</v>
      </c>
      <c r="AD104" s="8">
        <v>-7</v>
      </c>
      <c r="AE104" s="9">
        <v>0</v>
      </c>
    </row>
    <row r="105" spans="1:31" x14ac:dyDescent="0.25">
      <c r="A105" s="4" t="s">
        <v>165</v>
      </c>
      <c r="B105" s="8">
        <v>7</v>
      </c>
      <c r="C105" s="8">
        <v>1</v>
      </c>
      <c r="D105" s="9">
        <v>2</v>
      </c>
      <c r="E105" s="8">
        <v>0</v>
      </c>
      <c r="F105" s="8">
        <v>0</v>
      </c>
      <c r="G105" s="9">
        <v>0</v>
      </c>
      <c r="H105" s="8">
        <v>0</v>
      </c>
      <c r="I105" s="8">
        <v>0</v>
      </c>
      <c r="J105" s="9">
        <v>0</v>
      </c>
      <c r="K105" s="8">
        <v>0</v>
      </c>
      <c r="L105" s="8">
        <v>0</v>
      </c>
      <c r="M105" s="9">
        <v>0</v>
      </c>
      <c r="N105" s="8">
        <v>0</v>
      </c>
      <c r="O105" s="8">
        <v>0</v>
      </c>
      <c r="P105" s="9">
        <v>0</v>
      </c>
      <c r="Q105" s="8">
        <v>0</v>
      </c>
      <c r="R105" s="8">
        <v>0</v>
      </c>
      <c r="S105" s="9">
        <v>0</v>
      </c>
      <c r="T105" s="8">
        <v>0</v>
      </c>
      <c r="U105" s="8">
        <v>0</v>
      </c>
      <c r="V105" s="9">
        <v>0</v>
      </c>
      <c r="W105" s="8">
        <v>0</v>
      </c>
      <c r="X105" s="8">
        <v>0</v>
      </c>
      <c r="Y105" s="9">
        <v>0</v>
      </c>
      <c r="Z105" s="8">
        <v>0</v>
      </c>
      <c r="AA105" s="8">
        <v>0</v>
      </c>
      <c r="AB105" s="9">
        <v>0</v>
      </c>
      <c r="AC105" s="8">
        <v>7</v>
      </c>
      <c r="AD105" s="8">
        <v>1</v>
      </c>
      <c r="AE105" s="9">
        <v>2</v>
      </c>
    </row>
    <row r="106" spans="1:31" x14ac:dyDescent="0.25">
      <c r="A106" s="4" t="s">
        <v>166</v>
      </c>
      <c r="B106" s="8">
        <v>7</v>
      </c>
      <c r="C106" s="8">
        <v>1</v>
      </c>
      <c r="D106" s="9">
        <v>2</v>
      </c>
      <c r="E106" s="8">
        <v>0</v>
      </c>
      <c r="F106" s="8">
        <v>0</v>
      </c>
      <c r="G106" s="9">
        <v>0</v>
      </c>
      <c r="H106" s="8">
        <v>0</v>
      </c>
      <c r="I106" s="8">
        <v>0</v>
      </c>
      <c r="J106" s="9">
        <v>0</v>
      </c>
      <c r="K106" s="8">
        <v>0</v>
      </c>
      <c r="L106" s="8">
        <v>0</v>
      </c>
      <c r="M106" s="9">
        <v>0</v>
      </c>
      <c r="N106" s="8">
        <v>0</v>
      </c>
      <c r="O106" s="8">
        <v>0</v>
      </c>
      <c r="P106" s="9">
        <v>0</v>
      </c>
      <c r="Q106" s="8">
        <v>0</v>
      </c>
      <c r="R106" s="8">
        <v>0</v>
      </c>
      <c r="S106" s="9">
        <v>0</v>
      </c>
      <c r="T106" s="8">
        <v>0</v>
      </c>
      <c r="U106" s="8">
        <v>0</v>
      </c>
      <c r="V106" s="9">
        <v>0</v>
      </c>
      <c r="W106" s="8">
        <v>0</v>
      </c>
      <c r="X106" s="8">
        <v>0</v>
      </c>
      <c r="Y106" s="9">
        <v>0</v>
      </c>
      <c r="Z106" s="8">
        <v>0</v>
      </c>
      <c r="AA106" s="8">
        <v>0</v>
      </c>
      <c r="AB106" s="9">
        <v>0</v>
      </c>
      <c r="AC106" s="8">
        <v>7</v>
      </c>
      <c r="AD106" s="8">
        <v>1</v>
      </c>
      <c r="AE106" s="9">
        <v>2</v>
      </c>
    </row>
    <row r="107" spans="1:31" x14ac:dyDescent="0.25">
      <c r="A107" s="4" t="s">
        <v>64</v>
      </c>
      <c r="B107" s="8">
        <v>6</v>
      </c>
      <c r="C107" s="8">
        <v>0</v>
      </c>
      <c r="D107" s="9">
        <v>1</v>
      </c>
      <c r="E107" s="8">
        <v>0</v>
      </c>
      <c r="F107" s="8">
        <v>0</v>
      </c>
      <c r="G107" s="9">
        <v>0</v>
      </c>
      <c r="H107" s="8">
        <v>0</v>
      </c>
      <c r="I107" s="8">
        <v>0</v>
      </c>
      <c r="J107" s="9">
        <v>0</v>
      </c>
      <c r="K107" s="8">
        <v>0</v>
      </c>
      <c r="L107" s="8">
        <v>0</v>
      </c>
      <c r="M107" s="9">
        <v>0</v>
      </c>
      <c r="N107" s="8">
        <v>0</v>
      </c>
      <c r="O107" s="8">
        <v>0</v>
      </c>
      <c r="P107" s="9">
        <v>0</v>
      </c>
      <c r="Q107" s="8">
        <v>0</v>
      </c>
      <c r="R107" s="8">
        <v>0</v>
      </c>
      <c r="S107" s="9">
        <v>0</v>
      </c>
      <c r="T107" s="8">
        <v>0</v>
      </c>
      <c r="U107" s="8">
        <v>0</v>
      </c>
      <c r="V107" s="9">
        <v>0</v>
      </c>
      <c r="W107" s="8">
        <v>0</v>
      </c>
      <c r="X107" s="8">
        <v>0</v>
      </c>
      <c r="Y107" s="9">
        <v>0</v>
      </c>
      <c r="Z107" s="8">
        <v>0</v>
      </c>
      <c r="AA107" s="8">
        <v>0</v>
      </c>
      <c r="AB107" s="9">
        <v>0</v>
      </c>
      <c r="AC107" s="8">
        <v>6</v>
      </c>
      <c r="AD107" s="8">
        <v>0</v>
      </c>
      <c r="AE107" s="9">
        <v>1</v>
      </c>
    </row>
    <row r="108" spans="1:31" x14ac:dyDescent="0.25">
      <c r="A108" s="4" t="s">
        <v>421</v>
      </c>
      <c r="B108" s="8">
        <v>0</v>
      </c>
      <c r="C108" s="8">
        <v>0</v>
      </c>
      <c r="D108" s="9">
        <v>0</v>
      </c>
      <c r="E108" s="8">
        <v>0</v>
      </c>
      <c r="F108" s="8">
        <v>0</v>
      </c>
      <c r="G108" s="9">
        <v>0</v>
      </c>
      <c r="H108" s="8">
        <v>0</v>
      </c>
      <c r="I108" s="8">
        <v>0</v>
      </c>
      <c r="J108" s="9">
        <v>0</v>
      </c>
      <c r="K108" s="8">
        <v>0</v>
      </c>
      <c r="L108" s="8">
        <v>0</v>
      </c>
      <c r="M108" s="9">
        <v>0</v>
      </c>
      <c r="N108" s="8">
        <v>0</v>
      </c>
      <c r="O108" s="8">
        <v>0</v>
      </c>
      <c r="P108" s="9">
        <v>0</v>
      </c>
      <c r="Q108" s="8">
        <v>0</v>
      </c>
      <c r="R108" s="8">
        <v>0</v>
      </c>
      <c r="S108" s="9">
        <v>0</v>
      </c>
      <c r="T108" s="8">
        <v>0</v>
      </c>
      <c r="U108" s="8">
        <v>0</v>
      </c>
      <c r="V108" s="9">
        <v>0</v>
      </c>
      <c r="W108" s="8">
        <v>0</v>
      </c>
      <c r="X108" s="8">
        <v>0</v>
      </c>
      <c r="Y108" s="9">
        <v>0</v>
      </c>
      <c r="Z108" s="8">
        <v>6</v>
      </c>
      <c r="AA108" s="8">
        <v>0</v>
      </c>
      <c r="AB108" s="9">
        <v>1</v>
      </c>
      <c r="AC108" s="8">
        <v>6</v>
      </c>
      <c r="AD108" s="8">
        <v>0</v>
      </c>
      <c r="AE108" s="9">
        <v>1</v>
      </c>
    </row>
    <row r="109" spans="1:31" x14ac:dyDescent="0.25">
      <c r="A109" s="4" t="s">
        <v>422</v>
      </c>
      <c r="B109" s="8">
        <v>0</v>
      </c>
      <c r="C109" s="8">
        <v>0</v>
      </c>
      <c r="D109" s="9">
        <v>0</v>
      </c>
      <c r="E109" s="8">
        <v>0</v>
      </c>
      <c r="F109" s="8">
        <v>0</v>
      </c>
      <c r="G109" s="9">
        <v>0</v>
      </c>
      <c r="H109" s="8">
        <v>0</v>
      </c>
      <c r="I109" s="8">
        <v>0</v>
      </c>
      <c r="J109" s="9">
        <v>0</v>
      </c>
      <c r="K109" s="8">
        <v>0</v>
      </c>
      <c r="L109" s="8">
        <v>0</v>
      </c>
      <c r="M109" s="9">
        <v>0</v>
      </c>
      <c r="N109" s="8">
        <v>0</v>
      </c>
      <c r="O109" s="8">
        <v>0</v>
      </c>
      <c r="P109" s="9">
        <v>0</v>
      </c>
      <c r="Q109" s="8">
        <v>0</v>
      </c>
      <c r="R109" s="8">
        <v>0</v>
      </c>
      <c r="S109" s="9">
        <v>0</v>
      </c>
      <c r="T109" s="8">
        <v>0</v>
      </c>
      <c r="U109" s="8">
        <v>0</v>
      </c>
      <c r="V109" s="9">
        <v>0</v>
      </c>
      <c r="W109" s="8">
        <v>0</v>
      </c>
      <c r="X109" s="8">
        <v>0</v>
      </c>
      <c r="Y109" s="9">
        <v>0</v>
      </c>
      <c r="Z109" s="8">
        <v>6</v>
      </c>
      <c r="AA109" s="8">
        <v>0</v>
      </c>
      <c r="AB109" s="9">
        <v>1</v>
      </c>
      <c r="AC109" s="8">
        <v>6</v>
      </c>
      <c r="AD109" s="8">
        <v>0</v>
      </c>
      <c r="AE109" s="9">
        <v>1</v>
      </c>
    </row>
    <row r="110" spans="1:31" x14ac:dyDescent="0.25">
      <c r="A110" s="4" t="s">
        <v>420</v>
      </c>
      <c r="B110" s="8">
        <v>0</v>
      </c>
      <c r="C110" s="8">
        <v>0</v>
      </c>
      <c r="D110" s="9">
        <v>0</v>
      </c>
      <c r="E110" s="8">
        <v>0</v>
      </c>
      <c r="F110" s="8">
        <v>0</v>
      </c>
      <c r="G110" s="9">
        <v>0</v>
      </c>
      <c r="H110" s="8">
        <v>0</v>
      </c>
      <c r="I110" s="8">
        <v>0</v>
      </c>
      <c r="J110" s="9">
        <v>0</v>
      </c>
      <c r="K110" s="8">
        <v>0</v>
      </c>
      <c r="L110" s="8">
        <v>0</v>
      </c>
      <c r="M110" s="9">
        <v>0</v>
      </c>
      <c r="N110" s="8">
        <v>0</v>
      </c>
      <c r="O110" s="8">
        <v>0</v>
      </c>
      <c r="P110" s="9">
        <v>0</v>
      </c>
      <c r="Q110" s="8">
        <v>0</v>
      </c>
      <c r="R110" s="8">
        <v>0</v>
      </c>
      <c r="S110" s="9">
        <v>0</v>
      </c>
      <c r="T110" s="8">
        <v>0</v>
      </c>
      <c r="U110" s="8">
        <v>0</v>
      </c>
      <c r="V110" s="9">
        <v>0</v>
      </c>
      <c r="W110" s="8">
        <v>0</v>
      </c>
      <c r="X110" s="8">
        <v>0</v>
      </c>
      <c r="Y110" s="9">
        <v>0</v>
      </c>
      <c r="Z110" s="8">
        <v>6</v>
      </c>
      <c r="AA110" s="8">
        <v>0</v>
      </c>
      <c r="AB110" s="9">
        <v>1</v>
      </c>
      <c r="AC110" s="8">
        <v>6</v>
      </c>
      <c r="AD110" s="8">
        <v>0</v>
      </c>
      <c r="AE110" s="9">
        <v>1</v>
      </c>
    </row>
    <row r="111" spans="1:31" x14ac:dyDescent="0.25">
      <c r="A111" s="4" t="s">
        <v>339</v>
      </c>
      <c r="B111" s="8">
        <v>0</v>
      </c>
      <c r="C111" s="8">
        <v>0</v>
      </c>
      <c r="D111" s="9">
        <v>0</v>
      </c>
      <c r="E111" s="8">
        <v>0</v>
      </c>
      <c r="F111" s="8">
        <v>0</v>
      </c>
      <c r="G111" s="9">
        <v>0</v>
      </c>
      <c r="H111" s="8">
        <v>0</v>
      </c>
      <c r="I111" s="8">
        <v>0</v>
      </c>
      <c r="J111" s="9">
        <v>0</v>
      </c>
      <c r="K111" s="8">
        <v>0</v>
      </c>
      <c r="L111" s="8">
        <v>0</v>
      </c>
      <c r="M111" s="9">
        <v>0</v>
      </c>
      <c r="N111" s="8">
        <v>0</v>
      </c>
      <c r="O111" s="8">
        <v>0</v>
      </c>
      <c r="P111" s="9">
        <v>0</v>
      </c>
      <c r="Q111" s="8">
        <v>0</v>
      </c>
      <c r="R111" s="8">
        <v>0</v>
      </c>
      <c r="S111" s="9">
        <v>0</v>
      </c>
      <c r="T111" s="8">
        <v>5</v>
      </c>
      <c r="U111" s="8">
        <v>0</v>
      </c>
      <c r="V111" s="9">
        <v>1</v>
      </c>
      <c r="W111" s="8">
        <v>0</v>
      </c>
      <c r="X111" s="8">
        <v>0</v>
      </c>
      <c r="Y111" s="9">
        <v>0</v>
      </c>
      <c r="Z111" s="8">
        <v>0</v>
      </c>
      <c r="AA111" s="8">
        <v>0</v>
      </c>
      <c r="AB111" s="9">
        <v>0</v>
      </c>
      <c r="AC111" s="8">
        <v>5</v>
      </c>
      <c r="AD111" s="8">
        <v>0</v>
      </c>
      <c r="AE111" s="9">
        <v>1</v>
      </c>
    </row>
    <row r="112" spans="1:31" x14ac:dyDescent="0.25">
      <c r="A112" s="4" t="s">
        <v>299</v>
      </c>
      <c r="B112" s="8">
        <v>0</v>
      </c>
      <c r="C112" s="8">
        <v>0</v>
      </c>
      <c r="D112" s="9">
        <v>0</v>
      </c>
      <c r="E112" s="8">
        <v>0</v>
      </c>
      <c r="F112" s="8">
        <v>0</v>
      </c>
      <c r="G112" s="9">
        <v>0</v>
      </c>
      <c r="H112" s="8">
        <v>5</v>
      </c>
      <c r="I112" s="8">
        <v>0</v>
      </c>
      <c r="J112" s="9">
        <v>1</v>
      </c>
      <c r="K112" s="8">
        <v>0</v>
      </c>
      <c r="L112" s="8">
        <v>0</v>
      </c>
      <c r="M112" s="9">
        <v>0</v>
      </c>
      <c r="N112" s="8">
        <v>0</v>
      </c>
      <c r="O112" s="8">
        <v>0</v>
      </c>
      <c r="P112" s="9">
        <v>0</v>
      </c>
      <c r="Q112" s="8">
        <v>0</v>
      </c>
      <c r="R112" s="8">
        <v>0</v>
      </c>
      <c r="S112" s="9">
        <v>0</v>
      </c>
      <c r="T112" s="8">
        <v>0</v>
      </c>
      <c r="U112" s="8">
        <v>0</v>
      </c>
      <c r="V112" s="9">
        <v>0</v>
      </c>
      <c r="W112" s="8">
        <v>0</v>
      </c>
      <c r="X112" s="8">
        <v>0</v>
      </c>
      <c r="Y112" s="9">
        <v>0</v>
      </c>
      <c r="Z112" s="8">
        <v>0</v>
      </c>
      <c r="AA112" s="8">
        <v>0</v>
      </c>
      <c r="AB112" s="9">
        <v>0</v>
      </c>
      <c r="AC112" s="8">
        <v>5</v>
      </c>
      <c r="AD112" s="8">
        <v>0</v>
      </c>
      <c r="AE112" s="9">
        <v>1</v>
      </c>
    </row>
    <row r="113" spans="1:31" x14ac:dyDescent="0.25">
      <c r="A113" s="4" t="s">
        <v>379</v>
      </c>
      <c r="B113" s="8">
        <v>0</v>
      </c>
      <c r="C113" s="8">
        <v>0</v>
      </c>
      <c r="D113" s="9">
        <v>0</v>
      </c>
      <c r="E113" s="8">
        <v>0</v>
      </c>
      <c r="F113" s="8">
        <v>0</v>
      </c>
      <c r="G113" s="9">
        <v>0</v>
      </c>
      <c r="H113" s="8">
        <v>0</v>
      </c>
      <c r="I113" s="8">
        <v>0</v>
      </c>
      <c r="J113" s="9">
        <v>0</v>
      </c>
      <c r="K113" s="8">
        <v>0</v>
      </c>
      <c r="L113" s="8">
        <v>0</v>
      </c>
      <c r="M113" s="9">
        <v>0</v>
      </c>
      <c r="N113" s="8">
        <v>0</v>
      </c>
      <c r="O113" s="8">
        <v>0</v>
      </c>
      <c r="P113" s="9">
        <v>0</v>
      </c>
      <c r="Q113" s="8">
        <v>0</v>
      </c>
      <c r="R113" s="8">
        <v>0</v>
      </c>
      <c r="S113" s="9">
        <v>0</v>
      </c>
      <c r="T113" s="8">
        <v>0</v>
      </c>
      <c r="U113" s="8">
        <v>0</v>
      </c>
      <c r="V113" s="9">
        <v>0</v>
      </c>
      <c r="W113" s="8">
        <v>5</v>
      </c>
      <c r="X113" s="8">
        <v>0</v>
      </c>
      <c r="Y113" s="9">
        <v>1</v>
      </c>
      <c r="Z113" s="8">
        <v>0</v>
      </c>
      <c r="AA113" s="8">
        <v>0</v>
      </c>
      <c r="AB113" s="9">
        <v>0</v>
      </c>
      <c r="AC113" s="8">
        <v>5</v>
      </c>
      <c r="AD113" s="8">
        <v>0</v>
      </c>
      <c r="AE113" s="9">
        <v>1</v>
      </c>
    </row>
    <row r="114" spans="1:31" x14ac:dyDescent="0.25">
      <c r="A114" s="4" t="s">
        <v>297</v>
      </c>
      <c r="B114" s="8">
        <v>0</v>
      </c>
      <c r="C114" s="8">
        <v>0</v>
      </c>
      <c r="D114" s="9">
        <v>0</v>
      </c>
      <c r="E114" s="8">
        <v>0</v>
      </c>
      <c r="F114" s="8">
        <v>0</v>
      </c>
      <c r="G114" s="9">
        <v>0</v>
      </c>
      <c r="H114" s="8">
        <v>0</v>
      </c>
      <c r="I114" s="8">
        <v>0</v>
      </c>
      <c r="J114" s="9">
        <v>0</v>
      </c>
      <c r="K114" s="8">
        <v>5</v>
      </c>
      <c r="L114" s="8">
        <v>0</v>
      </c>
      <c r="M114" s="9">
        <v>1</v>
      </c>
      <c r="N114" s="8">
        <v>0</v>
      </c>
      <c r="O114" s="8">
        <v>0</v>
      </c>
      <c r="P114" s="9">
        <v>0</v>
      </c>
      <c r="Q114" s="8">
        <v>0</v>
      </c>
      <c r="R114" s="8">
        <v>0</v>
      </c>
      <c r="S114" s="9">
        <v>0</v>
      </c>
      <c r="T114" s="8">
        <v>0</v>
      </c>
      <c r="U114" s="8">
        <v>0</v>
      </c>
      <c r="V114" s="9">
        <v>0</v>
      </c>
      <c r="W114" s="8">
        <v>0</v>
      </c>
      <c r="X114" s="8">
        <v>0</v>
      </c>
      <c r="Y114" s="9">
        <v>0</v>
      </c>
      <c r="Z114" s="8">
        <v>0</v>
      </c>
      <c r="AA114" s="8">
        <v>0</v>
      </c>
      <c r="AB114" s="9">
        <v>0</v>
      </c>
      <c r="AC114" s="8">
        <v>5</v>
      </c>
      <c r="AD114" s="8">
        <v>0</v>
      </c>
      <c r="AE114" s="9">
        <v>1</v>
      </c>
    </row>
    <row r="115" spans="1:31" x14ac:dyDescent="0.25">
      <c r="A115" s="4" t="s">
        <v>62</v>
      </c>
      <c r="B115" s="8">
        <v>5</v>
      </c>
      <c r="C115" s="8">
        <v>-2</v>
      </c>
      <c r="D115" s="9">
        <v>0.33333333333333331</v>
      </c>
      <c r="E115" s="8">
        <v>0</v>
      </c>
      <c r="F115" s="8">
        <v>0</v>
      </c>
      <c r="G115" s="9">
        <v>0</v>
      </c>
      <c r="H115" s="8">
        <v>0</v>
      </c>
      <c r="I115" s="8">
        <v>0</v>
      </c>
      <c r="J115" s="9">
        <v>0</v>
      </c>
      <c r="K115" s="8">
        <v>0</v>
      </c>
      <c r="L115" s="8">
        <v>0</v>
      </c>
      <c r="M115" s="9">
        <v>0</v>
      </c>
      <c r="N115" s="8">
        <v>0</v>
      </c>
      <c r="O115" s="8">
        <v>0</v>
      </c>
      <c r="P115" s="9">
        <v>0</v>
      </c>
      <c r="Q115" s="8">
        <v>0</v>
      </c>
      <c r="R115" s="8">
        <v>0</v>
      </c>
      <c r="S115" s="9">
        <v>0</v>
      </c>
      <c r="T115" s="8">
        <v>0</v>
      </c>
      <c r="U115" s="8">
        <v>0</v>
      </c>
      <c r="V115" s="9">
        <v>0</v>
      </c>
      <c r="W115" s="8">
        <v>0</v>
      </c>
      <c r="X115" s="8">
        <v>0</v>
      </c>
      <c r="Y115" s="9">
        <v>0</v>
      </c>
      <c r="Z115" s="8">
        <v>0</v>
      </c>
      <c r="AA115" s="8">
        <v>0</v>
      </c>
      <c r="AB115" s="9">
        <v>0</v>
      </c>
      <c r="AC115" s="8">
        <v>5</v>
      </c>
      <c r="AD115" s="8">
        <v>-2</v>
      </c>
      <c r="AE115" s="9">
        <v>0.33333333333333331</v>
      </c>
    </row>
    <row r="116" spans="1:31" x14ac:dyDescent="0.25">
      <c r="A116" s="4" t="s">
        <v>378</v>
      </c>
      <c r="B116" s="8">
        <v>0</v>
      </c>
      <c r="C116" s="8">
        <v>0</v>
      </c>
      <c r="D116" s="9">
        <v>0</v>
      </c>
      <c r="E116" s="8">
        <v>0</v>
      </c>
      <c r="F116" s="8">
        <v>0</v>
      </c>
      <c r="G116" s="9">
        <v>0</v>
      </c>
      <c r="H116" s="8">
        <v>0</v>
      </c>
      <c r="I116" s="8">
        <v>0</v>
      </c>
      <c r="J116" s="9">
        <v>0</v>
      </c>
      <c r="K116" s="8">
        <v>0</v>
      </c>
      <c r="L116" s="8">
        <v>0</v>
      </c>
      <c r="M116" s="9">
        <v>0</v>
      </c>
      <c r="N116" s="8">
        <v>0</v>
      </c>
      <c r="O116" s="8">
        <v>0</v>
      </c>
      <c r="P116" s="9">
        <v>0</v>
      </c>
      <c r="Q116" s="8">
        <v>0</v>
      </c>
      <c r="R116" s="8">
        <v>0</v>
      </c>
      <c r="S116" s="9">
        <v>0</v>
      </c>
      <c r="T116" s="8">
        <v>0</v>
      </c>
      <c r="U116" s="8">
        <v>0</v>
      </c>
      <c r="V116" s="9">
        <v>0</v>
      </c>
      <c r="W116" s="8">
        <v>5</v>
      </c>
      <c r="X116" s="8">
        <v>0</v>
      </c>
      <c r="Y116" s="9">
        <v>1</v>
      </c>
      <c r="Z116" s="8">
        <v>0</v>
      </c>
      <c r="AA116" s="8">
        <v>0</v>
      </c>
      <c r="AB116" s="9">
        <v>0</v>
      </c>
      <c r="AC116" s="8">
        <v>5</v>
      </c>
      <c r="AD116" s="8">
        <v>0</v>
      </c>
      <c r="AE116" s="9">
        <v>1</v>
      </c>
    </row>
    <row r="117" spans="1:31" x14ac:dyDescent="0.25">
      <c r="A117" s="4" t="s">
        <v>298</v>
      </c>
      <c r="B117" s="8">
        <v>0</v>
      </c>
      <c r="C117" s="8">
        <v>0</v>
      </c>
      <c r="D117" s="9">
        <v>0</v>
      </c>
      <c r="E117" s="8">
        <v>0</v>
      </c>
      <c r="F117" s="8">
        <v>0</v>
      </c>
      <c r="G117" s="9">
        <v>0</v>
      </c>
      <c r="H117" s="8">
        <v>1</v>
      </c>
      <c r="I117" s="8">
        <v>-3</v>
      </c>
      <c r="J117" s="9">
        <v>0</v>
      </c>
      <c r="K117" s="8">
        <v>0</v>
      </c>
      <c r="L117" s="8">
        <v>0</v>
      </c>
      <c r="M117" s="9">
        <v>0</v>
      </c>
      <c r="N117" s="8">
        <v>4</v>
      </c>
      <c r="O117" s="8">
        <v>-1</v>
      </c>
      <c r="P117" s="9">
        <v>0.5</v>
      </c>
      <c r="Q117" s="8">
        <v>0</v>
      </c>
      <c r="R117" s="8">
        <v>0</v>
      </c>
      <c r="S117" s="9">
        <v>0</v>
      </c>
      <c r="T117" s="8">
        <v>0</v>
      </c>
      <c r="U117" s="8">
        <v>0</v>
      </c>
      <c r="V117" s="9">
        <v>0</v>
      </c>
      <c r="W117" s="8">
        <v>0</v>
      </c>
      <c r="X117" s="8">
        <v>0</v>
      </c>
      <c r="Y117" s="9">
        <v>0</v>
      </c>
      <c r="Z117" s="8">
        <v>0</v>
      </c>
      <c r="AA117" s="8">
        <v>0</v>
      </c>
      <c r="AB117" s="9">
        <v>0</v>
      </c>
      <c r="AC117" s="8">
        <v>5</v>
      </c>
      <c r="AD117" s="8">
        <v>-4</v>
      </c>
      <c r="AE117" s="9">
        <v>0.2</v>
      </c>
    </row>
    <row r="118" spans="1:31" x14ac:dyDescent="0.25">
      <c r="A118" s="4" t="s">
        <v>423</v>
      </c>
      <c r="B118" s="8">
        <v>0</v>
      </c>
      <c r="C118" s="8">
        <v>0</v>
      </c>
      <c r="D118" s="9">
        <v>0</v>
      </c>
      <c r="E118" s="8">
        <v>0</v>
      </c>
      <c r="F118" s="8">
        <v>0</v>
      </c>
      <c r="G118" s="9">
        <v>0</v>
      </c>
      <c r="H118" s="8">
        <v>0</v>
      </c>
      <c r="I118" s="8">
        <v>0</v>
      </c>
      <c r="J118" s="9">
        <v>0</v>
      </c>
      <c r="K118" s="8">
        <v>0</v>
      </c>
      <c r="L118" s="8">
        <v>0</v>
      </c>
      <c r="M118" s="9">
        <v>0</v>
      </c>
      <c r="N118" s="8">
        <v>0</v>
      </c>
      <c r="O118" s="8">
        <v>0</v>
      </c>
      <c r="P118" s="9">
        <v>0</v>
      </c>
      <c r="Q118" s="8">
        <v>0</v>
      </c>
      <c r="R118" s="8">
        <v>0</v>
      </c>
      <c r="S118" s="9">
        <v>0</v>
      </c>
      <c r="T118" s="8">
        <v>0</v>
      </c>
      <c r="U118" s="8">
        <v>0</v>
      </c>
      <c r="V118" s="9">
        <v>0</v>
      </c>
      <c r="W118" s="8">
        <v>0</v>
      </c>
      <c r="X118" s="8">
        <v>0</v>
      </c>
      <c r="Y118" s="9">
        <v>0</v>
      </c>
      <c r="Z118" s="8">
        <v>5</v>
      </c>
      <c r="AA118" s="8">
        <v>0</v>
      </c>
      <c r="AB118" s="9">
        <v>1</v>
      </c>
      <c r="AC118" s="8">
        <v>5</v>
      </c>
      <c r="AD118" s="8">
        <v>0</v>
      </c>
      <c r="AE118" s="9">
        <v>1</v>
      </c>
    </row>
    <row r="119" spans="1:31" x14ac:dyDescent="0.25">
      <c r="A119" s="4" t="s">
        <v>389</v>
      </c>
      <c r="B119" s="8">
        <v>4</v>
      </c>
      <c r="C119" s="8">
        <v>-1</v>
      </c>
      <c r="D119" s="9">
        <v>0.5</v>
      </c>
      <c r="E119" s="8">
        <v>0</v>
      </c>
      <c r="F119" s="8">
        <v>0</v>
      </c>
      <c r="G119" s="9">
        <v>0</v>
      </c>
      <c r="H119" s="8">
        <v>0</v>
      </c>
      <c r="I119" s="8">
        <v>0</v>
      </c>
      <c r="J119" s="9">
        <v>0</v>
      </c>
      <c r="K119" s="8">
        <v>0</v>
      </c>
      <c r="L119" s="8">
        <v>0</v>
      </c>
      <c r="M119" s="9">
        <v>0</v>
      </c>
      <c r="N119" s="8">
        <v>0</v>
      </c>
      <c r="O119" s="8">
        <v>0</v>
      </c>
      <c r="P119" s="9">
        <v>0</v>
      </c>
      <c r="Q119" s="8">
        <v>0</v>
      </c>
      <c r="R119" s="8">
        <v>0</v>
      </c>
      <c r="S119" s="9">
        <v>0</v>
      </c>
      <c r="T119" s="8">
        <v>0</v>
      </c>
      <c r="U119" s="8">
        <v>0</v>
      </c>
      <c r="V119" s="9">
        <v>0</v>
      </c>
      <c r="W119" s="8">
        <v>1</v>
      </c>
      <c r="X119" s="8">
        <v>-3</v>
      </c>
      <c r="Y119" s="9">
        <v>0</v>
      </c>
      <c r="Z119" s="8">
        <v>0</v>
      </c>
      <c r="AA119" s="8">
        <v>0</v>
      </c>
      <c r="AB119" s="9">
        <v>0</v>
      </c>
      <c r="AC119" s="8">
        <v>5</v>
      </c>
      <c r="AD119" s="8">
        <v>-4</v>
      </c>
      <c r="AE119" s="9">
        <v>0.2</v>
      </c>
    </row>
    <row r="120" spans="1:31" x14ac:dyDescent="0.25">
      <c r="A120" s="4" t="s">
        <v>170</v>
      </c>
      <c r="B120" s="8">
        <v>3</v>
      </c>
      <c r="C120" s="8">
        <v>-1</v>
      </c>
      <c r="D120" s="9">
        <v>0.5</v>
      </c>
      <c r="E120" s="8">
        <v>0</v>
      </c>
      <c r="F120" s="8">
        <v>0</v>
      </c>
      <c r="G120" s="9">
        <v>0</v>
      </c>
      <c r="H120" s="8">
        <v>1</v>
      </c>
      <c r="I120" s="8">
        <v>0</v>
      </c>
      <c r="J120" s="9">
        <v>0</v>
      </c>
      <c r="K120" s="8">
        <v>1</v>
      </c>
      <c r="L120" s="8">
        <v>0</v>
      </c>
      <c r="M120" s="9">
        <v>0</v>
      </c>
      <c r="N120" s="8">
        <v>0</v>
      </c>
      <c r="O120" s="8">
        <v>0</v>
      </c>
      <c r="P120" s="9">
        <v>0</v>
      </c>
      <c r="Q120" s="8">
        <v>0</v>
      </c>
      <c r="R120" s="8">
        <v>0</v>
      </c>
      <c r="S120" s="9">
        <v>0</v>
      </c>
      <c r="T120" s="8">
        <v>0</v>
      </c>
      <c r="U120" s="8">
        <v>0</v>
      </c>
      <c r="V120" s="9">
        <v>0</v>
      </c>
      <c r="W120" s="8">
        <v>0</v>
      </c>
      <c r="X120" s="8">
        <v>0</v>
      </c>
      <c r="Y120" s="9">
        <v>0</v>
      </c>
      <c r="Z120" s="8">
        <v>0</v>
      </c>
      <c r="AA120" s="8">
        <v>0</v>
      </c>
      <c r="AB120" s="9">
        <v>0</v>
      </c>
      <c r="AC120" s="8">
        <v>5</v>
      </c>
      <c r="AD120" s="8">
        <v>-1</v>
      </c>
      <c r="AE120" s="9">
        <v>0.5</v>
      </c>
    </row>
    <row r="121" spans="1:31" x14ac:dyDescent="0.25">
      <c r="A121" s="4" t="s">
        <v>296</v>
      </c>
      <c r="B121" s="8">
        <v>0</v>
      </c>
      <c r="C121" s="8">
        <v>0</v>
      </c>
      <c r="D121" s="9">
        <v>0</v>
      </c>
      <c r="E121" s="8">
        <v>0</v>
      </c>
      <c r="F121" s="8">
        <v>0</v>
      </c>
      <c r="G121" s="9">
        <v>0</v>
      </c>
      <c r="H121" s="8">
        <v>0</v>
      </c>
      <c r="I121" s="8">
        <v>0</v>
      </c>
      <c r="J121" s="9">
        <v>0</v>
      </c>
      <c r="K121" s="8">
        <v>0</v>
      </c>
      <c r="L121" s="8">
        <v>0</v>
      </c>
      <c r="M121" s="9">
        <v>0</v>
      </c>
      <c r="N121" s="8">
        <v>5</v>
      </c>
      <c r="O121" s="8">
        <v>0</v>
      </c>
      <c r="P121" s="9">
        <v>1</v>
      </c>
      <c r="Q121" s="8">
        <v>0</v>
      </c>
      <c r="R121" s="8">
        <v>0</v>
      </c>
      <c r="S121" s="9">
        <v>0</v>
      </c>
      <c r="T121" s="8">
        <v>0</v>
      </c>
      <c r="U121" s="8">
        <v>0</v>
      </c>
      <c r="V121" s="9">
        <v>0</v>
      </c>
      <c r="W121" s="8">
        <v>0</v>
      </c>
      <c r="X121" s="8">
        <v>0</v>
      </c>
      <c r="Y121" s="9">
        <v>0</v>
      </c>
      <c r="Z121" s="8">
        <v>0</v>
      </c>
      <c r="AA121" s="8">
        <v>0</v>
      </c>
      <c r="AB121" s="9">
        <v>0</v>
      </c>
      <c r="AC121" s="8">
        <v>5</v>
      </c>
      <c r="AD121" s="8">
        <v>0</v>
      </c>
      <c r="AE121" s="9">
        <v>1</v>
      </c>
    </row>
    <row r="122" spans="1:31" x14ac:dyDescent="0.25">
      <c r="A122" s="4" t="s">
        <v>426</v>
      </c>
      <c r="B122" s="8">
        <v>0</v>
      </c>
      <c r="C122" s="8">
        <v>0</v>
      </c>
      <c r="D122" s="9">
        <v>0</v>
      </c>
      <c r="E122" s="8">
        <v>0</v>
      </c>
      <c r="F122" s="8">
        <v>0</v>
      </c>
      <c r="G122" s="9">
        <v>0</v>
      </c>
      <c r="H122" s="8">
        <v>0</v>
      </c>
      <c r="I122" s="8">
        <v>0</v>
      </c>
      <c r="J122" s="9">
        <v>0</v>
      </c>
      <c r="K122" s="8">
        <v>0</v>
      </c>
      <c r="L122" s="8">
        <v>0</v>
      </c>
      <c r="M122" s="9">
        <v>0</v>
      </c>
      <c r="N122" s="8">
        <v>0</v>
      </c>
      <c r="O122" s="8">
        <v>0</v>
      </c>
      <c r="P122" s="9">
        <v>0</v>
      </c>
      <c r="Q122" s="8">
        <v>0</v>
      </c>
      <c r="R122" s="8">
        <v>0</v>
      </c>
      <c r="S122" s="9">
        <v>0</v>
      </c>
      <c r="T122" s="8">
        <v>0</v>
      </c>
      <c r="U122" s="8">
        <v>0</v>
      </c>
      <c r="V122" s="9">
        <v>0</v>
      </c>
      <c r="W122" s="8">
        <v>0</v>
      </c>
      <c r="X122" s="8">
        <v>0</v>
      </c>
      <c r="Y122" s="9">
        <v>0</v>
      </c>
      <c r="Z122" s="8">
        <v>4</v>
      </c>
      <c r="AA122" s="8">
        <v>-1</v>
      </c>
      <c r="AB122" s="9">
        <v>0.5</v>
      </c>
      <c r="AC122" s="8">
        <v>4</v>
      </c>
      <c r="AD122" s="8">
        <v>-1</v>
      </c>
      <c r="AE122" s="9">
        <v>0.5</v>
      </c>
    </row>
    <row r="123" spans="1:31" x14ac:dyDescent="0.25">
      <c r="A123" s="4" t="s">
        <v>44</v>
      </c>
      <c r="B123" s="8">
        <v>4</v>
      </c>
      <c r="C123" s="8">
        <v>-1</v>
      </c>
      <c r="D123" s="9">
        <v>0.5</v>
      </c>
      <c r="E123" s="8">
        <v>0</v>
      </c>
      <c r="F123" s="8">
        <v>0</v>
      </c>
      <c r="G123" s="9">
        <v>0</v>
      </c>
      <c r="H123" s="8">
        <v>0</v>
      </c>
      <c r="I123" s="8">
        <v>0</v>
      </c>
      <c r="J123" s="9">
        <v>0</v>
      </c>
      <c r="K123" s="8">
        <v>0</v>
      </c>
      <c r="L123" s="8">
        <v>0</v>
      </c>
      <c r="M123" s="9">
        <v>0</v>
      </c>
      <c r="N123" s="8">
        <v>0</v>
      </c>
      <c r="O123" s="8">
        <v>0</v>
      </c>
      <c r="P123" s="9">
        <v>0</v>
      </c>
      <c r="Q123" s="8">
        <v>0</v>
      </c>
      <c r="R123" s="8">
        <v>0</v>
      </c>
      <c r="S123" s="9">
        <v>0</v>
      </c>
      <c r="T123" s="8">
        <v>0</v>
      </c>
      <c r="U123" s="8">
        <v>0</v>
      </c>
      <c r="V123" s="9">
        <v>0</v>
      </c>
      <c r="W123" s="8">
        <v>0</v>
      </c>
      <c r="X123" s="8">
        <v>0</v>
      </c>
      <c r="Y123" s="9">
        <v>0</v>
      </c>
      <c r="Z123" s="8">
        <v>0</v>
      </c>
      <c r="AA123" s="8">
        <v>0</v>
      </c>
      <c r="AB123" s="9">
        <v>0</v>
      </c>
      <c r="AC123" s="8">
        <v>4</v>
      </c>
      <c r="AD123" s="8">
        <v>-1</v>
      </c>
      <c r="AE123" s="9">
        <v>0.5</v>
      </c>
    </row>
    <row r="124" spans="1:31" x14ac:dyDescent="0.25">
      <c r="A124" s="4" t="s">
        <v>53</v>
      </c>
      <c r="B124" s="8">
        <v>4</v>
      </c>
      <c r="C124" s="8">
        <v>-1</v>
      </c>
      <c r="D124" s="9">
        <v>0.5</v>
      </c>
      <c r="E124" s="8">
        <v>0</v>
      </c>
      <c r="F124" s="8">
        <v>0</v>
      </c>
      <c r="G124" s="9">
        <v>0</v>
      </c>
      <c r="H124" s="8">
        <v>0</v>
      </c>
      <c r="I124" s="8">
        <v>0</v>
      </c>
      <c r="J124" s="9">
        <v>0</v>
      </c>
      <c r="K124" s="8">
        <v>0</v>
      </c>
      <c r="L124" s="8">
        <v>0</v>
      </c>
      <c r="M124" s="9">
        <v>0</v>
      </c>
      <c r="N124" s="8">
        <v>0</v>
      </c>
      <c r="O124" s="8">
        <v>0</v>
      </c>
      <c r="P124" s="9">
        <v>0</v>
      </c>
      <c r="Q124" s="8">
        <v>0</v>
      </c>
      <c r="R124" s="8">
        <v>0</v>
      </c>
      <c r="S124" s="9">
        <v>0</v>
      </c>
      <c r="T124" s="8">
        <v>0</v>
      </c>
      <c r="U124" s="8">
        <v>0</v>
      </c>
      <c r="V124" s="9">
        <v>0</v>
      </c>
      <c r="W124" s="8">
        <v>0</v>
      </c>
      <c r="X124" s="8">
        <v>0</v>
      </c>
      <c r="Y124" s="9">
        <v>0</v>
      </c>
      <c r="Z124" s="8">
        <v>0</v>
      </c>
      <c r="AA124" s="8">
        <v>0</v>
      </c>
      <c r="AB124" s="9">
        <v>0</v>
      </c>
      <c r="AC124" s="8">
        <v>4</v>
      </c>
      <c r="AD124" s="8">
        <v>-1</v>
      </c>
      <c r="AE124" s="9">
        <v>0.5</v>
      </c>
    </row>
    <row r="125" spans="1:31" x14ac:dyDescent="0.25">
      <c r="A125" s="4" t="s">
        <v>304</v>
      </c>
      <c r="B125" s="8">
        <v>0</v>
      </c>
      <c r="C125" s="8">
        <v>0</v>
      </c>
      <c r="D125" s="9">
        <v>0</v>
      </c>
      <c r="E125" s="8">
        <v>0</v>
      </c>
      <c r="F125" s="8">
        <v>0</v>
      </c>
      <c r="G125" s="9">
        <v>0</v>
      </c>
      <c r="H125" s="8">
        <v>0</v>
      </c>
      <c r="I125" s="8">
        <v>0</v>
      </c>
      <c r="J125" s="9">
        <v>0</v>
      </c>
      <c r="K125" s="8">
        <v>0</v>
      </c>
      <c r="L125" s="8">
        <v>0</v>
      </c>
      <c r="M125" s="9">
        <v>0</v>
      </c>
      <c r="N125" s="8">
        <v>4</v>
      </c>
      <c r="O125" s="8">
        <v>-1</v>
      </c>
      <c r="P125" s="9">
        <v>0.5</v>
      </c>
      <c r="Q125" s="8">
        <v>0</v>
      </c>
      <c r="R125" s="8">
        <v>0</v>
      </c>
      <c r="S125" s="9">
        <v>0</v>
      </c>
      <c r="T125" s="8">
        <v>0</v>
      </c>
      <c r="U125" s="8">
        <v>0</v>
      </c>
      <c r="V125" s="9">
        <v>0</v>
      </c>
      <c r="W125" s="8">
        <v>0</v>
      </c>
      <c r="X125" s="8">
        <v>0</v>
      </c>
      <c r="Y125" s="9">
        <v>0</v>
      </c>
      <c r="Z125" s="8">
        <v>0</v>
      </c>
      <c r="AA125" s="8">
        <v>0</v>
      </c>
      <c r="AB125" s="9">
        <v>0</v>
      </c>
      <c r="AC125" s="8">
        <v>4</v>
      </c>
      <c r="AD125" s="8">
        <v>-1</v>
      </c>
      <c r="AE125" s="9">
        <v>0.5</v>
      </c>
    </row>
    <row r="126" spans="1:31" x14ac:dyDescent="0.25">
      <c r="A126" s="4" t="s">
        <v>424</v>
      </c>
      <c r="B126" s="8">
        <v>0</v>
      </c>
      <c r="C126" s="8">
        <v>0</v>
      </c>
      <c r="D126" s="9">
        <v>0</v>
      </c>
      <c r="E126" s="8">
        <v>0</v>
      </c>
      <c r="F126" s="8">
        <v>0</v>
      </c>
      <c r="G126" s="9">
        <v>0</v>
      </c>
      <c r="H126" s="8">
        <v>0</v>
      </c>
      <c r="I126" s="8">
        <v>0</v>
      </c>
      <c r="J126" s="9">
        <v>0</v>
      </c>
      <c r="K126" s="8">
        <v>0</v>
      </c>
      <c r="L126" s="8">
        <v>0</v>
      </c>
      <c r="M126" s="9">
        <v>0</v>
      </c>
      <c r="N126" s="8">
        <v>0</v>
      </c>
      <c r="O126" s="8">
        <v>0</v>
      </c>
      <c r="P126" s="9">
        <v>0</v>
      </c>
      <c r="Q126" s="8">
        <v>0</v>
      </c>
      <c r="R126" s="8">
        <v>0</v>
      </c>
      <c r="S126" s="9">
        <v>0</v>
      </c>
      <c r="T126" s="8">
        <v>0</v>
      </c>
      <c r="U126" s="8">
        <v>0</v>
      </c>
      <c r="V126" s="9">
        <v>0</v>
      </c>
      <c r="W126" s="8">
        <v>0</v>
      </c>
      <c r="X126" s="8">
        <v>0</v>
      </c>
      <c r="Y126" s="9">
        <v>0</v>
      </c>
      <c r="Z126" s="8">
        <v>4</v>
      </c>
      <c r="AA126" s="8">
        <v>0</v>
      </c>
      <c r="AB126" s="9">
        <v>0</v>
      </c>
      <c r="AC126" s="8">
        <v>4</v>
      </c>
      <c r="AD126" s="8">
        <v>0</v>
      </c>
      <c r="AE126" s="9">
        <v>0</v>
      </c>
    </row>
    <row r="127" spans="1:31" x14ac:dyDescent="0.25">
      <c r="A127" s="4" t="s">
        <v>169</v>
      </c>
      <c r="B127" s="8">
        <v>4</v>
      </c>
      <c r="C127" s="8">
        <v>-1</v>
      </c>
      <c r="D127" s="9">
        <v>0.5</v>
      </c>
      <c r="E127" s="8">
        <v>0</v>
      </c>
      <c r="F127" s="8">
        <v>0</v>
      </c>
      <c r="G127" s="9">
        <v>0</v>
      </c>
      <c r="H127" s="8">
        <v>0</v>
      </c>
      <c r="I127" s="8">
        <v>0</v>
      </c>
      <c r="J127" s="9">
        <v>0</v>
      </c>
      <c r="K127" s="8">
        <v>0</v>
      </c>
      <c r="L127" s="8">
        <v>0</v>
      </c>
      <c r="M127" s="9">
        <v>0</v>
      </c>
      <c r="N127" s="8">
        <v>0</v>
      </c>
      <c r="O127" s="8">
        <v>0</v>
      </c>
      <c r="P127" s="9">
        <v>0</v>
      </c>
      <c r="Q127" s="8">
        <v>0</v>
      </c>
      <c r="R127" s="8">
        <v>0</v>
      </c>
      <c r="S127" s="9">
        <v>0</v>
      </c>
      <c r="T127" s="8">
        <v>0</v>
      </c>
      <c r="U127" s="8">
        <v>0</v>
      </c>
      <c r="V127" s="9">
        <v>0</v>
      </c>
      <c r="W127" s="8">
        <v>0</v>
      </c>
      <c r="X127" s="8">
        <v>0</v>
      </c>
      <c r="Y127" s="9">
        <v>0</v>
      </c>
      <c r="Z127" s="8">
        <v>0</v>
      </c>
      <c r="AA127" s="8">
        <v>0</v>
      </c>
      <c r="AB127" s="9">
        <v>0</v>
      </c>
      <c r="AC127" s="8">
        <v>4</v>
      </c>
      <c r="AD127" s="8">
        <v>-1</v>
      </c>
      <c r="AE127" s="9">
        <v>0.5</v>
      </c>
    </row>
    <row r="128" spans="1:31" x14ac:dyDescent="0.25">
      <c r="A128" s="4" t="s">
        <v>425</v>
      </c>
      <c r="B128" s="8">
        <v>0</v>
      </c>
      <c r="C128" s="8">
        <v>0</v>
      </c>
      <c r="D128" s="9">
        <v>0</v>
      </c>
      <c r="E128" s="8">
        <v>0</v>
      </c>
      <c r="F128" s="8">
        <v>0</v>
      </c>
      <c r="G128" s="9">
        <v>0</v>
      </c>
      <c r="H128" s="8">
        <v>0</v>
      </c>
      <c r="I128" s="8">
        <v>0</v>
      </c>
      <c r="J128" s="9">
        <v>0</v>
      </c>
      <c r="K128" s="8">
        <v>0</v>
      </c>
      <c r="L128" s="8">
        <v>0</v>
      </c>
      <c r="M128" s="9">
        <v>0</v>
      </c>
      <c r="N128" s="8">
        <v>0</v>
      </c>
      <c r="O128" s="8">
        <v>0</v>
      </c>
      <c r="P128" s="9">
        <v>0</v>
      </c>
      <c r="Q128" s="8">
        <v>0</v>
      </c>
      <c r="R128" s="8">
        <v>0</v>
      </c>
      <c r="S128" s="9">
        <v>0</v>
      </c>
      <c r="T128" s="8">
        <v>0</v>
      </c>
      <c r="U128" s="8">
        <v>0</v>
      </c>
      <c r="V128" s="9">
        <v>0</v>
      </c>
      <c r="W128" s="8">
        <v>0</v>
      </c>
      <c r="X128" s="8">
        <v>0</v>
      </c>
      <c r="Y128" s="9">
        <v>0</v>
      </c>
      <c r="Z128" s="8">
        <v>4</v>
      </c>
      <c r="AA128" s="8">
        <v>-1</v>
      </c>
      <c r="AB128" s="9">
        <v>0.5</v>
      </c>
      <c r="AC128" s="8">
        <v>4</v>
      </c>
      <c r="AD128" s="8">
        <v>-1</v>
      </c>
      <c r="AE128" s="9">
        <v>0.5</v>
      </c>
    </row>
    <row r="129" spans="1:31" x14ac:dyDescent="0.25">
      <c r="A129" s="4" t="s">
        <v>40</v>
      </c>
      <c r="B129" s="8">
        <v>4</v>
      </c>
      <c r="C129" s="8">
        <v>-1</v>
      </c>
      <c r="D129" s="9">
        <v>0.5</v>
      </c>
      <c r="E129" s="8">
        <v>0</v>
      </c>
      <c r="F129" s="8">
        <v>0</v>
      </c>
      <c r="G129" s="9">
        <v>0</v>
      </c>
      <c r="H129" s="8">
        <v>0</v>
      </c>
      <c r="I129" s="8">
        <v>0</v>
      </c>
      <c r="J129" s="9">
        <v>0</v>
      </c>
      <c r="K129" s="8">
        <v>0</v>
      </c>
      <c r="L129" s="8">
        <v>0</v>
      </c>
      <c r="M129" s="9">
        <v>0</v>
      </c>
      <c r="N129" s="8">
        <v>0</v>
      </c>
      <c r="O129" s="8">
        <v>0</v>
      </c>
      <c r="P129" s="9">
        <v>0</v>
      </c>
      <c r="Q129" s="8">
        <v>0</v>
      </c>
      <c r="R129" s="8">
        <v>0</v>
      </c>
      <c r="S129" s="9">
        <v>0</v>
      </c>
      <c r="T129" s="8">
        <v>0</v>
      </c>
      <c r="U129" s="8">
        <v>0</v>
      </c>
      <c r="V129" s="9">
        <v>0</v>
      </c>
      <c r="W129" s="8">
        <v>0</v>
      </c>
      <c r="X129" s="8">
        <v>0</v>
      </c>
      <c r="Y129" s="9">
        <v>0</v>
      </c>
      <c r="Z129" s="8">
        <v>0</v>
      </c>
      <c r="AA129" s="8">
        <v>0</v>
      </c>
      <c r="AB129" s="9">
        <v>0</v>
      </c>
      <c r="AC129" s="8">
        <v>4</v>
      </c>
      <c r="AD129" s="8">
        <v>-1</v>
      </c>
      <c r="AE129" s="9">
        <v>0.5</v>
      </c>
    </row>
    <row r="130" spans="1:31" x14ac:dyDescent="0.25">
      <c r="A130" s="4" t="s">
        <v>305</v>
      </c>
      <c r="B130" s="8">
        <v>0</v>
      </c>
      <c r="C130" s="8">
        <v>0</v>
      </c>
      <c r="D130" s="9">
        <v>0</v>
      </c>
      <c r="E130" s="8">
        <v>0</v>
      </c>
      <c r="F130" s="8">
        <v>0</v>
      </c>
      <c r="G130" s="9">
        <v>0</v>
      </c>
      <c r="H130" s="8">
        <v>0</v>
      </c>
      <c r="I130" s="8">
        <v>0</v>
      </c>
      <c r="J130" s="9">
        <v>0</v>
      </c>
      <c r="K130" s="8">
        <v>4</v>
      </c>
      <c r="L130" s="8">
        <v>-1</v>
      </c>
      <c r="M130" s="9">
        <v>0.5</v>
      </c>
      <c r="N130" s="8">
        <v>0</v>
      </c>
      <c r="O130" s="8">
        <v>0</v>
      </c>
      <c r="P130" s="9">
        <v>0</v>
      </c>
      <c r="Q130" s="8">
        <v>0</v>
      </c>
      <c r="R130" s="8">
        <v>0</v>
      </c>
      <c r="S130" s="9">
        <v>0</v>
      </c>
      <c r="T130" s="8">
        <v>0</v>
      </c>
      <c r="U130" s="8">
        <v>0</v>
      </c>
      <c r="V130" s="9">
        <v>0</v>
      </c>
      <c r="W130" s="8">
        <v>0</v>
      </c>
      <c r="X130" s="8">
        <v>0</v>
      </c>
      <c r="Y130" s="9">
        <v>0</v>
      </c>
      <c r="Z130" s="8">
        <v>0</v>
      </c>
      <c r="AA130" s="8">
        <v>0</v>
      </c>
      <c r="AB130" s="9">
        <v>0</v>
      </c>
      <c r="AC130" s="8">
        <v>4</v>
      </c>
      <c r="AD130" s="8">
        <v>-1</v>
      </c>
      <c r="AE130" s="9">
        <v>0.5</v>
      </c>
    </row>
    <row r="131" spans="1:31" x14ac:dyDescent="0.25">
      <c r="A131" s="4" t="s">
        <v>300</v>
      </c>
      <c r="B131" s="8">
        <v>0</v>
      </c>
      <c r="C131" s="8">
        <v>0</v>
      </c>
      <c r="D131" s="9">
        <v>0</v>
      </c>
      <c r="E131" s="8">
        <v>0</v>
      </c>
      <c r="F131" s="8">
        <v>0</v>
      </c>
      <c r="G131" s="9">
        <v>0</v>
      </c>
      <c r="H131" s="8">
        <v>0</v>
      </c>
      <c r="I131" s="8">
        <v>0</v>
      </c>
      <c r="J131" s="9">
        <v>0</v>
      </c>
      <c r="K131" s="8">
        <v>0</v>
      </c>
      <c r="L131" s="8">
        <v>0</v>
      </c>
      <c r="M131" s="9">
        <v>0</v>
      </c>
      <c r="N131" s="8">
        <v>4</v>
      </c>
      <c r="O131" s="8">
        <v>-1</v>
      </c>
      <c r="P131" s="9">
        <v>0.5</v>
      </c>
      <c r="Q131" s="8">
        <v>0</v>
      </c>
      <c r="R131" s="8">
        <v>0</v>
      </c>
      <c r="S131" s="9">
        <v>0</v>
      </c>
      <c r="T131" s="8">
        <v>0</v>
      </c>
      <c r="U131" s="8">
        <v>0</v>
      </c>
      <c r="V131" s="9">
        <v>0</v>
      </c>
      <c r="W131" s="8">
        <v>0</v>
      </c>
      <c r="X131" s="8">
        <v>0</v>
      </c>
      <c r="Y131" s="9">
        <v>0</v>
      </c>
      <c r="Z131" s="8">
        <v>0</v>
      </c>
      <c r="AA131" s="8">
        <v>0</v>
      </c>
      <c r="AB131" s="9">
        <v>0</v>
      </c>
      <c r="AC131" s="8">
        <v>4</v>
      </c>
      <c r="AD131" s="8">
        <v>-1</v>
      </c>
      <c r="AE131" s="9">
        <v>0.5</v>
      </c>
    </row>
    <row r="132" spans="1:31" x14ac:dyDescent="0.25">
      <c r="A132" s="4" t="s">
        <v>380</v>
      </c>
      <c r="B132" s="8">
        <v>0</v>
      </c>
      <c r="C132" s="8">
        <v>0</v>
      </c>
      <c r="D132" s="9">
        <v>0</v>
      </c>
      <c r="E132" s="8">
        <v>0</v>
      </c>
      <c r="F132" s="8">
        <v>0</v>
      </c>
      <c r="G132" s="9">
        <v>0</v>
      </c>
      <c r="H132" s="8">
        <v>0</v>
      </c>
      <c r="I132" s="8">
        <v>0</v>
      </c>
      <c r="J132" s="9">
        <v>0</v>
      </c>
      <c r="K132" s="8">
        <v>0</v>
      </c>
      <c r="L132" s="8">
        <v>0</v>
      </c>
      <c r="M132" s="9">
        <v>0</v>
      </c>
      <c r="N132" s="8">
        <v>0</v>
      </c>
      <c r="O132" s="8">
        <v>0</v>
      </c>
      <c r="P132" s="9">
        <v>0</v>
      </c>
      <c r="Q132" s="8">
        <v>0</v>
      </c>
      <c r="R132" s="8">
        <v>0</v>
      </c>
      <c r="S132" s="9">
        <v>0</v>
      </c>
      <c r="T132" s="8">
        <v>0</v>
      </c>
      <c r="U132" s="8">
        <v>0</v>
      </c>
      <c r="V132" s="9">
        <v>0</v>
      </c>
      <c r="W132" s="8">
        <v>4</v>
      </c>
      <c r="X132" s="8">
        <v>-1</v>
      </c>
      <c r="Y132" s="9">
        <v>0.5</v>
      </c>
      <c r="Z132" s="8">
        <v>0</v>
      </c>
      <c r="AA132" s="8">
        <v>0</v>
      </c>
      <c r="AB132" s="9">
        <v>0</v>
      </c>
      <c r="AC132" s="8">
        <v>4</v>
      </c>
      <c r="AD132" s="8">
        <v>-1</v>
      </c>
      <c r="AE132" s="9">
        <v>0.5</v>
      </c>
    </row>
    <row r="133" spans="1:31" x14ac:dyDescent="0.25">
      <c r="A133" s="4" t="s">
        <v>307</v>
      </c>
      <c r="B133" s="8">
        <v>0</v>
      </c>
      <c r="C133" s="8">
        <v>0</v>
      </c>
      <c r="D133" s="9">
        <v>0</v>
      </c>
      <c r="E133" s="8">
        <v>0</v>
      </c>
      <c r="F133" s="8">
        <v>0</v>
      </c>
      <c r="G133" s="9">
        <v>0</v>
      </c>
      <c r="H133" s="8">
        <v>1</v>
      </c>
      <c r="I133" s="8">
        <v>0</v>
      </c>
      <c r="J133" s="9">
        <v>0</v>
      </c>
      <c r="K133" s="8">
        <v>0</v>
      </c>
      <c r="L133" s="8">
        <v>0</v>
      </c>
      <c r="M133" s="9">
        <v>0</v>
      </c>
      <c r="N133" s="8">
        <v>2</v>
      </c>
      <c r="O133" s="8">
        <v>-3</v>
      </c>
      <c r="P133" s="9">
        <v>0</v>
      </c>
      <c r="Q133" s="8">
        <v>0</v>
      </c>
      <c r="R133" s="8">
        <v>0</v>
      </c>
      <c r="S133" s="9">
        <v>0</v>
      </c>
      <c r="T133" s="8">
        <v>0</v>
      </c>
      <c r="U133" s="8">
        <v>0</v>
      </c>
      <c r="V133" s="9">
        <v>0</v>
      </c>
      <c r="W133" s="8">
        <v>0</v>
      </c>
      <c r="X133" s="8">
        <v>0</v>
      </c>
      <c r="Y133" s="9">
        <v>0</v>
      </c>
      <c r="Z133" s="8">
        <v>1</v>
      </c>
      <c r="AA133" s="8">
        <v>-4</v>
      </c>
      <c r="AB133" s="9">
        <v>0</v>
      </c>
      <c r="AC133" s="8">
        <v>4</v>
      </c>
      <c r="AD133" s="8">
        <v>-7</v>
      </c>
      <c r="AE133" s="9">
        <v>0</v>
      </c>
    </row>
    <row r="134" spans="1:31" x14ac:dyDescent="0.25">
      <c r="A134" s="4" t="s">
        <v>427</v>
      </c>
      <c r="B134" s="8">
        <v>0</v>
      </c>
      <c r="C134" s="8">
        <v>0</v>
      </c>
      <c r="D134" s="9">
        <v>0</v>
      </c>
      <c r="E134" s="8">
        <v>0</v>
      </c>
      <c r="F134" s="8">
        <v>0</v>
      </c>
      <c r="G134" s="9">
        <v>0</v>
      </c>
      <c r="H134" s="8">
        <v>0</v>
      </c>
      <c r="I134" s="8">
        <v>0</v>
      </c>
      <c r="J134" s="9">
        <v>0</v>
      </c>
      <c r="K134" s="8">
        <v>0</v>
      </c>
      <c r="L134" s="8">
        <v>0</v>
      </c>
      <c r="M134" s="9">
        <v>0</v>
      </c>
      <c r="N134" s="8">
        <v>0</v>
      </c>
      <c r="O134" s="8">
        <v>0</v>
      </c>
      <c r="P134" s="9">
        <v>0</v>
      </c>
      <c r="Q134" s="8">
        <v>0</v>
      </c>
      <c r="R134" s="8">
        <v>0</v>
      </c>
      <c r="S134" s="9">
        <v>0</v>
      </c>
      <c r="T134" s="8">
        <v>0</v>
      </c>
      <c r="U134" s="8">
        <v>0</v>
      </c>
      <c r="V134" s="9">
        <v>0</v>
      </c>
      <c r="W134" s="8">
        <v>0</v>
      </c>
      <c r="X134" s="8">
        <v>0</v>
      </c>
      <c r="Y134" s="9">
        <v>0</v>
      </c>
      <c r="Z134" s="8">
        <v>4</v>
      </c>
      <c r="AA134" s="8">
        <v>-1</v>
      </c>
      <c r="AB134" s="9">
        <v>0.5</v>
      </c>
      <c r="AC134" s="8">
        <v>4</v>
      </c>
      <c r="AD134" s="8">
        <v>-1</v>
      </c>
      <c r="AE134" s="9">
        <v>0.5</v>
      </c>
    </row>
    <row r="135" spans="1:31" x14ac:dyDescent="0.25">
      <c r="A135" s="4" t="s">
        <v>168</v>
      </c>
      <c r="B135" s="8">
        <v>4</v>
      </c>
      <c r="C135" s="8">
        <v>-1</v>
      </c>
      <c r="D135" s="9">
        <v>0.5</v>
      </c>
      <c r="E135" s="8">
        <v>0</v>
      </c>
      <c r="F135" s="8">
        <v>0</v>
      </c>
      <c r="G135" s="9">
        <v>0</v>
      </c>
      <c r="H135" s="8">
        <v>0</v>
      </c>
      <c r="I135" s="8">
        <v>0</v>
      </c>
      <c r="J135" s="9">
        <v>0</v>
      </c>
      <c r="K135" s="8">
        <v>0</v>
      </c>
      <c r="L135" s="8">
        <v>0</v>
      </c>
      <c r="M135" s="9">
        <v>0</v>
      </c>
      <c r="N135" s="8">
        <v>0</v>
      </c>
      <c r="O135" s="8">
        <v>0</v>
      </c>
      <c r="P135" s="9">
        <v>0</v>
      </c>
      <c r="Q135" s="8">
        <v>0</v>
      </c>
      <c r="R135" s="8">
        <v>0</v>
      </c>
      <c r="S135" s="9">
        <v>0</v>
      </c>
      <c r="T135" s="8">
        <v>0</v>
      </c>
      <c r="U135" s="8">
        <v>0</v>
      </c>
      <c r="V135" s="9">
        <v>0</v>
      </c>
      <c r="W135" s="8">
        <v>0</v>
      </c>
      <c r="X135" s="8">
        <v>0</v>
      </c>
      <c r="Y135" s="9">
        <v>0</v>
      </c>
      <c r="Z135" s="8">
        <v>0</v>
      </c>
      <c r="AA135" s="8">
        <v>0</v>
      </c>
      <c r="AB135" s="9">
        <v>0</v>
      </c>
      <c r="AC135" s="8">
        <v>4</v>
      </c>
      <c r="AD135" s="8">
        <v>-1</v>
      </c>
      <c r="AE135" s="9">
        <v>0.5</v>
      </c>
    </row>
    <row r="136" spans="1:31" x14ac:dyDescent="0.25">
      <c r="A136" s="4" t="s">
        <v>428</v>
      </c>
      <c r="B136" s="8">
        <v>0</v>
      </c>
      <c r="C136" s="8">
        <v>0</v>
      </c>
      <c r="D136" s="9">
        <v>0</v>
      </c>
      <c r="E136" s="8">
        <v>0</v>
      </c>
      <c r="F136" s="8">
        <v>0</v>
      </c>
      <c r="G136" s="9">
        <v>0</v>
      </c>
      <c r="H136" s="8">
        <v>0</v>
      </c>
      <c r="I136" s="8">
        <v>0</v>
      </c>
      <c r="J136" s="9">
        <v>0</v>
      </c>
      <c r="K136" s="8">
        <v>0</v>
      </c>
      <c r="L136" s="8">
        <v>0</v>
      </c>
      <c r="M136" s="9">
        <v>0</v>
      </c>
      <c r="N136" s="8">
        <v>0</v>
      </c>
      <c r="O136" s="8">
        <v>0</v>
      </c>
      <c r="P136" s="9">
        <v>0</v>
      </c>
      <c r="Q136" s="8">
        <v>0</v>
      </c>
      <c r="R136" s="8">
        <v>0</v>
      </c>
      <c r="S136" s="9">
        <v>0</v>
      </c>
      <c r="T136" s="8">
        <v>0</v>
      </c>
      <c r="U136" s="8">
        <v>0</v>
      </c>
      <c r="V136" s="9">
        <v>0</v>
      </c>
      <c r="W136" s="8">
        <v>0</v>
      </c>
      <c r="X136" s="8">
        <v>0</v>
      </c>
      <c r="Y136" s="9">
        <v>0</v>
      </c>
      <c r="Z136" s="8">
        <v>4</v>
      </c>
      <c r="AA136" s="8">
        <v>-1</v>
      </c>
      <c r="AB136" s="9">
        <v>0.5</v>
      </c>
      <c r="AC136" s="8">
        <v>4</v>
      </c>
      <c r="AD136" s="8">
        <v>-1</v>
      </c>
      <c r="AE136" s="9">
        <v>0.5</v>
      </c>
    </row>
    <row r="137" spans="1:31" x14ac:dyDescent="0.25">
      <c r="A137" s="4" t="s">
        <v>52</v>
      </c>
      <c r="B137" s="8">
        <v>4</v>
      </c>
      <c r="C137" s="8">
        <v>-1</v>
      </c>
      <c r="D137" s="9">
        <v>0.5</v>
      </c>
      <c r="E137" s="8">
        <v>0</v>
      </c>
      <c r="F137" s="8">
        <v>0</v>
      </c>
      <c r="G137" s="9">
        <v>0</v>
      </c>
      <c r="H137" s="8">
        <v>0</v>
      </c>
      <c r="I137" s="8">
        <v>0</v>
      </c>
      <c r="J137" s="9">
        <v>0</v>
      </c>
      <c r="K137" s="8">
        <v>0</v>
      </c>
      <c r="L137" s="8">
        <v>0</v>
      </c>
      <c r="M137" s="9">
        <v>0</v>
      </c>
      <c r="N137" s="8">
        <v>0</v>
      </c>
      <c r="O137" s="8">
        <v>0</v>
      </c>
      <c r="P137" s="9">
        <v>0</v>
      </c>
      <c r="Q137" s="8">
        <v>0</v>
      </c>
      <c r="R137" s="8">
        <v>0</v>
      </c>
      <c r="S137" s="9">
        <v>0</v>
      </c>
      <c r="T137" s="8">
        <v>0</v>
      </c>
      <c r="U137" s="8">
        <v>0</v>
      </c>
      <c r="V137" s="9">
        <v>0</v>
      </c>
      <c r="W137" s="8">
        <v>0</v>
      </c>
      <c r="X137" s="8">
        <v>0</v>
      </c>
      <c r="Y137" s="9">
        <v>0</v>
      </c>
      <c r="Z137" s="8">
        <v>0</v>
      </c>
      <c r="AA137" s="8">
        <v>0</v>
      </c>
      <c r="AB137" s="9">
        <v>0</v>
      </c>
      <c r="AC137" s="8">
        <v>4</v>
      </c>
      <c r="AD137" s="8">
        <v>-1</v>
      </c>
      <c r="AE137" s="9">
        <v>0.5</v>
      </c>
    </row>
    <row r="138" spans="1:31" x14ac:dyDescent="0.25">
      <c r="A138" s="4" t="s">
        <v>28</v>
      </c>
      <c r="B138" s="8">
        <v>1</v>
      </c>
      <c r="C138" s="8">
        <v>-3</v>
      </c>
      <c r="D138" s="9">
        <v>0</v>
      </c>
      <c r="E138" s="8">
        <v>0</v>
      </c>
      <c r="F138" s="8">
        <v>0</v>
      </c>
      <c r="G138" s="9">
        <v>0</v>
      </c>
      <c r="H138" s="8">
        <v>3</v>
      </c>
      <c r="I138" s="8">
        <v>-2</v>
      </c>
      <c r="J138" s="9">
        <v>0.33333333333333331</v>
      </c>
      <c r="K138" s="8">
        <v>0</v>
      </c>
      <c r="L138" s="8">
        <v>0</v>
      </c>
      <c r="M138" s="9">
        <v>0</v>
      </c>
      <c r="N138" s="8">
        <v>0</v>
      </c>
      <c r="O138" s="8">
        <v>0</v>
      </c>
      <c r="P138" s="9">
        <v>0</v>
      </c>
      <c r="Q138" s="8">
        <v>0</v>
      </c>
      <c r="R138" s="8">
        <v>0</v>
      </c>
      <c r="S138" s="9">
        <v>0</v>
      </c>
      <c r="T138" s="8">
        <v>0</v>
      </c>
      <c r="U138" s="8">
        <v>0</v>
      </c>
      <c r="V138" s="9">
        <v>0</v>
      </c>
      <c r="W138" s="8">
        <v>0</v>
      </c>
      <c r="X138" s="8">
        <v>0</v>
      </c>
      <c r="Y138" s="9">
        <v>0</v>
      </c>
      <c r="Z138" s="8">
        <v>0</v>
      </c>
      <c r="AA138" s="8">
        <v>0</v>
      </c>
      <c r="AB138" s="9">
        <v>0</v>
      </c>
      <c r="AC138" s="8">
        <v>4</v>
      </c>
      <c r="AD138" s="8">
        <v>-5</v>
      </c>
      <c r="AE138" s="9">
        <v>0.16666666666666666</v>
      </c>
    </row>
    <row r="139" spans="1:31" x14ac:dyDescent="0.25">
      <c r="A139" s="4" t="s">
        <v>60</v>
      </c>
      <c r="B139" s="8">
        <v>1</v>
      </c>
      <c r="C139" s="8">
        <v>-4</v>
      </c>
      <c r="D139" s="9">
        <v>0</v>
      </c>
      <c r="E139" s="8">
        <v>0</v>
      </c>
      <c r="F139" s="8">
        <v>0</v>
      </c>
      <c r="G139" s="9">
        <v>0</v>
      </c>
      <c r="H139" s="8">
        <v>2</v>
      </c>
      <c r="I139" s="8">
        <v>0</v>
      </c>
      <c r="J139" s="9">
        <v>0</v>
      </c>
      <c r="K139" s="8">
        <v>1</v>
      </c>
      <c r="L139" s="8">
        <v>-3</v>
      </c>
      <c r="M139" s="9">
        <v>0</v>
      </c>
      <c r="N139" s="8">
        <v>0</v>
      </c>
      <c r="O139" s="8">
        <v>0</v>
      </c>
      <c r="P139" s="9">
        <v>0</v>
      </c>
      <c r="Q139" s="8">
        <v>0</v>
      </c>
      <c r="R139" s="8">
        <v>0</v>
      </c>
      <c r="S139" s="9">
        <v>0</v>
      </c>
      <c r="T139" s="8">
        <v>0</v>
      </c>
      <c r="U139" s="8">
        <v>0</v>
      </c>
      <c r="V139" s="9">
        <v>0</v>
      </c>
      <c r="W139" s="8">
        <v>0</v>
      </c>
      <c r="X139" s="8">
        <v>0</v>
      </c>
      <c r="Y139" s="9">
        <v>0</v>
      </c>
      <c r="Z139" s="8">
        <v>0</v>
      </c>
      <c r="AA139" s="8">
        <v>0</v>
      </c>
      <c r="AB139" s="9">
        <v>0</v>
      </c>
      <c r="AC139" s="8">
        <v>4</v>
      </c>
      <c r="AD139" s="8">
        <v>-7</v>
      </c>
      <c r="AE139" s="9">
        <v>0</v>
      </c>
    </row>
    <row r="140" spans="1:31" x14ac:dyDescent="0.25">
      <c r="A140" s="4" t="s">
        <v>381</v>
      </c>
      <c r="B140" s="8">
        <v>0</v>
      </c>
      <c r="C140" s="8">
        <v>0</v>
      </c>
      <c r="D140" s="9">
        <v>0</v>
      </c>
      <c r="E140" s="8">
        <v>0</v>
      </c>
      <c r="F140" s="8">
        <v>0</v>
      </c>
      <c r="G140" s="9">
        <v>0</v>
      </c>
      <c r="H140" s="8">
        <v>0</v>
      </c>
      <c r="I140" s="8">
        <v>0</v>
      </c>
      <c r="J140" s="9">
        <v>0</v>
      </c>
      <c r="K140" s="8">
        <v>0</v>
      </c>
      <c r="L140" s="8">
        <v>0</v>
      </c>
      <c r="M140" s="9">
        <v>0</v>
      </c>
      <c r="N140" s="8">
        <v>0</v>
      </c>
      <c r="O140" s="8">
        <v>0</v>
      </c>
      <c r="P140" s="9">
        <v>0</v>
      </c>
      <c r="Q140" s="8">
        <v>0</v>
      </c>
      <c r="R140" s="8">
        <v>0</v>
      </c>
      <c r="S140" s="9">
        <v>0</v>
      </c>
      <c r="T140" s="8">
        <v>0</v>
      </c>
      <c r="U140" s="8">
        <v>0</v>
      </c>
      <c r="V140" s="9">
        <v>0</v>
      </c>
      <c r="W140" s="8">
        <v>4</v>
      </c>
      <c r="X140" s="8">
        <v>-1</v>
      </c>
      <c r="Y140" s="9">
        <v>0.5</v>
      </c>
      <c r="Z140" s="8">
        <v>0</v>
      </c>
      <c r="AA140" s="8">
        <v>0</v>
      </c>
      <c r="AB140" s="9">
        <v>0</v>
      </c>
      <c r="AC140" s="8">
        <v>4</v>
      </c>
      <c r="AD140" s="8">
        <v>-1</v>
      </c>
      <c r="AE140" s="9">
        <v>0.5</v>
      </c>
    </row>
    <row r="141" spans="1:31" x14ac:dyDescent="0.25">
      <c r="A141" s="4" t="s">
        <v>306</v>
      </c>
      <c r="B141" s="8">
        <v>0</v>
      </c>
      <c r="C141" s="8">
        <v>0</v>
      </c>
      <c r="D141" s="9">
        <v>0</v>
      </c>
      <c r="E141" s="8">
        <v>0</v>
      </c>
      <c r="F141" s="8">
        <v>0</v>
      </c>
      <c r="G141" s="9">
        <v>0</v>
      </c>
      <c r="H141" s="8">
        <v>4</v>
      </c>
      <c r="I141" s="8">
        <v>-1</v>
      </c>
      <c r="J141" s="9">
        <v>0.5</v>
      </c>
      <c r="K141" s="8">
        <v>0</v>
      </c>
      <c r="L141" s="8">
        <v>0</v>
      </c>
      <c r="M141" s="9">
        <v>0</v>
      </c>
      <c r="N141" s="8">
        <v>0</v>
      </c>
      <c r="O141" s="8">
        <v>0</v>
      </c>
      <c r="P141" s="9">
        <v>0</v>
      </c>
      <c r="Q141" s="8">
        <v>0</v>
      </c>
      <c r="R141" s="8">
        <v>0</v>
      </c>
      <c r="S141" s="9">
        <v>0</v>
      </c>
      <c r="T141" s="8">
        <v>0</v>
      </c>
      <c r="U141" s="8">
        <v>0</v>
      </c>
      <c r="V141" s="9">
        <v>0</v>
      </c>
      <c r="W141" s="8">
        <v>0</v>
      </c>
      <c r="X141" s="8">
        <v>0</v>
      </c>
      <c r="Y141" s="9">
        <v>0</v>
      </c>
      <c r="Z141" s="8">
        <v>0</v>
      </c>
      <c r="AA141" s="8">
        <v>0</v>
      </c>
      <c r="AB141" s="9">
        <v>0</v>
      </c>
      <c r="AC141" s="8">
        <v>4</v>
      </c>
      <c r="AD141" s="8">
        <v>-1</v>
      </c>
      <c r="AE141" s="9">
        <v>0.5</v>
      </c>
    </row>
    <row r="142" spans="1:31" x14ac:dyDescent="0.25">
      <c r="A142" s="4" t="s">
        <v>430</v>
      </c>
      <c r="B142" s="8">
        <v>0</v>
      </c>
      <c r="C142" s="8">
        <v>0</v>
      </c>
      <c r="D142" s="9">
        <v>0</v>
      </c>
      <c r="E142" s="8">
        <v>0</v>
      </c>
      <c r="F142" s="8">
        <v>0</v>
      </c>
      <c r="G142" s="9">
        <v>0</v>
      </c>
      <c r="H142" s="8">
        <v>0</v>
      </c>
      <c r="I142" s="8">
        <v>0</v>
      </c>
      <c r="J142" s="9">
        <v>0</v>
      </c>
      <c r="K142" s="8">
        <v>0</v>
      </c>
      <c r="L142" s="8">
        <v>0</v>
      </c>
      <c r="M142" s="9">
        <v>0</v>
      </c>
      <c r="N142" s="8">
        <v>0</v>
      </c>
      <c r="O142" s="8">
        <v>0</v>
      </c>
      <c r="P142" s="9">
        <v>0</v>
      </c>
      <c r="Q142" s="8">
        <v>0</v>
      </c>
      <c r="R142" s="8">
        <v>0</v>
      </c>
      <c r="S142" s="9">
        <v>0</v>
      </c>
      <c r="T142" s="8">
        <v>0</v>
      </c>
      <c r="U142" s="8">
        <v>0</v>
      </c>
      <c r="V142" s="9">
        <v>0</v>
      </c>
      <c r="W142" s="8">
        <v>0</v>
      </c>
      <c r="X142" s="8">
        <v>0</v>
      </c>
      <c r="Y142" s="9">
        <v>0</v>
      </c>
      <c r="Z142" s="8">
        <v>3</v>
      </c>
      <c r="AA142" s="8">
        <v>-2</v>
      </c>
      <c r="AB142" s="9">
        <v>0.33333333333333331</v>
      </c>
      <c r="AC142" s="8">
        <v>3</v>
      </c>
      <c r="AD142" s="8">
        <v>-2</v>
      </c>
      <c r="AE142" s="9">
        <v>0.33333333333333331</v>
      </c>
    </row>
    <row r="143" spans="1:31" x14ac:dyDescent="0.25">
      <c r="A143" s="4" t="s">
        <v>172</v>
      </c>
      <c r="B143" s="8">
        <v>3</v>
      </c>
      <c r="C143" s="8">
        <v>-2</v>
      </c>
      <c r="D143" s="9">
        <v>0.33333333333333331</v>
      </c>
      <c r="E143" s="8">
        <v>0</v>
      </c>
      <c r="F143" s="8">
        <v>0</v>
      </c>
      <c r="G143" s="9">
        <v>0</v>
      </c>
      <c r="H143" s="8">
        <v>0</v>
      </c>
      <c r="I143" s="8">
        <v>0</v>
      </c>
      <c r="J143" s="9">
        <v>0</v>
      </c>
      <c r="K143" s="8">
        <v>0</v>
      </c>
      <c r="L143" s="8">
        <v>0</v>
      </c>
      <c r="M143" s="9">
        <v>0</v>
      </c>
      <c r="N143" s="8">
        <v>0</v>
      </c>
      <c r="O143" s="8">
        <v>0</v>
      </c>
      <c r="P143" s="9">
        <v>0</v>
      </c>
      <c r="Q143" s="8">
        <v>0</v>
      </c>
      <c r="R143" s="8">
        <v>0</v>
      </c>
      <c r="S143" s="9">
        <v>0</v>
      </c>
      <c r="T143" s="8">
        <v>0</v>
      </c>
      <c r="U143" s="8">
        <v>0</v>
      </c>
      <c r="V143" s="9">
        <v>0</v>
      </c>
      <c r="W143" s="8">
        <v>0</v>
      </c>
      <c r="X143" s="8">
        <v>0</v>
      </c>
      <c r="Y143" s="9">
        <v>0</v>
      </c>
      <c r="Z143" s="8">
        <v>0</v>
      </c>
      <c r="AA143" s="8">
        <v>0</v>
      </c>
      <c r="AB143" s="9">
        <v>0</v>
      </c>
      <c r="AC143" s="8">
        <v>3</v>
      </c>
      <c r="AD143" s="8">
        <v>-2</v>
      </c>
      <c r="AE143" s="9">
        <v>0.33333333333333331</v>
      </c>
    </row>
    <row r="144" spans="1:31" x14ac:dyDescent="0.25">
      <c r="A144" s="4" t="s">
        <v>309</v>
      </c>
      <c r="B144" s="8">
        <v>0</v>
      </c>
      <c r="C144" s="8">
        <v>0</v>
      </c>
      <c r="D144" s="9">
        <v>0</v>
      </c>
      <c r="E144" s="8">
        <v>0</v>
      </c>
      <c r="F144" s="8">
        <v>0</v>
      </c>
      <c r="G144" s="9">
        <v>0</v>
      </c>
      <c r="H144" s="8">
        <v>0</v>
      </c>
      <c r="I144" s="8">
        <v>0</v>
      </c>
      <c r="J144" s="9">
        <v>0</v>
      </c>
      <c r="K144" s="8">
        <v>0</v>
      </c>
      <c r="L144" s="8">
        <v>0</v>
      </c>
      <c r="M144" s="9">
        <v>0</v>
      </c>
      <c r="N144" s="8">
        <v>3</v>
      </c>
      <c r="O144" s="8">
        <v>-2</v>
      </c>
      <c r="P144" s="9">
        <v>0.33333333333333331</v>
      </c>
      <c r="Q144" s="8">
        <v>0</v>
      </c>
      <c r="R144" s="8">
        <v>0</v>
      </c>
      <c r="S144" s="9">
        <v>0</v>
      </c>
      <c r="T144" s="8">
        <v>0</v>
      </c>
      <c r="U144" s="8">
        <v>0</v>
      </c>
      <c r="V144" s="9">
        <v>0</v>
      </c>
      <c r="W144" s="8">
        <v>0</v>
      </c>
      <c r="X144" s="8">
        <v>0</v>
      </c>
      <c r="Y144" s="9">
        <v>0</v>
      </c>
      <c r="Z144" s="8">
        <v>0</v>
      </c>
      <c r="AA144" s="8">
        <v>0</v>
      </c>
      <c r="AB144" s="9">
        <v>0</v>
      </c>
      <c r="AC144" s="8">
        <v>3</v>
      </c>
      <c r="AD144" s="8">
        <v>-2</v>
      </c>
      <c r="AE144" s="9">
        <v>0.33333333333333331</v>
      </c>
    </row>
    <row r="145" spans="1:31" x14ac:dyDescent="0.25">
      <c r="A145" s="4" t="s">
        <v>56</v>
      </c>
      <c r="B145" s="8">
        <v>3</v>
      </c>
      <c r="C145" s="8">
        <v>-2</v>
      </c>
      <c r="D145" s="9">
        <v>0</v>
      </c>
      <c r="E145" s="8">
        <v>0</v>
      </c>
      <c r="F145" s="8">
        <v>0</v>
      </c>
      <c r="G145" s="9">
        <v>0</v>
      </c>
      <c r="H145" s="8">
        <v>0</v>
      </c>
      <c r="I145" s="8">
        <v>0</v>
      </c>
      <c r="J145" s="9">
        <v>0</v>
      </c>
      <c r="K145" s="8">
        <v>0</v>
      </c>
      <c r="L145" s="8">
        <v>0</v>
      </c>
      <c r="M145" s="9">
        <v>0</v>
      </c>
      <c r="N145" s="8">
        <v>0</v>
      </c>
      <c r="O145" s="8">
        <v>0</v>
      </c>
      <c r="P145" s="9">
        <v>0</v>
      </c>
      <c r="Q145" s="8">
        <v>0</v>
      </c>
      <c r="R145" s="8">
        <v>0</v>
      </c>
      <c r="S145" s="9">
        <v>0</v>
      </c>
      <c r="T145" s="8">
        <v>0</v>
      </c>
      <c r="U145" s="8">
        <v>0</v>
      </c>
      <c r="V145" s="9">
        <v>0</v>
      </c>
      <c r="W145" s="8">
        <v>0</v>
      </c>
      <c r="X145" s="8">
        <v>0</v>
      </c>
      <c r="Y145" s="9">
        <v>0</v>
      </c>
      <c r="Z145" s="8">
        <v>0</v>
      </c>
      <c r="AA145" s="8">
        <v>0</v>
      </c>
      <c r="AB145" s="9">
        <v>0</v>
      </c>
      <c r="AC145" s="8">
        <v>3</v>
      </c>
      <c r="AD145" s="8">
        <v>-2</v>
      </c>
      <c r="AE145" s="9">
        <v>0</v>
      </c>
    </row>
    <row r="146" spans="1:31" x14ac:dyDescent="0.25">
      <c r="A146" s="4" t="s">
        <v>384</v>
      </c>
      <c r="B146" s="8">
        <v>0</v>
      </c>
      <c r="C146" s="8">
        <v>0</v>
      </c>
      <c r="D146" s="9">
        <v>0</v>
      </c>
      <c r="E146" s="8">
        <v>0</v>
      </c>
      <c r="F146" s="8">
        <v>0</v>
      </c>
      <c r="G146" s="9">
        <v>0</v>
      </c>
      <c r="H146" s="8">
        <v>0</v>
      </c>
      <c r="I146" s="8">
        <v>0</v>
      </c>
      <c r="J146" s="9">
        <v>0</v>
      </c>
      <c r="K146" s="8">
        <v>0</v>
      </c>
      <c r="L146" s="8">
        <v>0</v>
      </c>
      <c r="M146" s="9">
        <v>0</v>
      </c>
      <c r="N146" s="8">
        <v>0</v>
      </c>
      <c r="O146" s="8">
        <v>0</v>
      </c>
      <c r="P146" s="9">
        <v>0</v>
      </c>
      <c r="Q146" s="8">
        <v>0</v>
      </c>
      <c r="R146" s="8">
        <v>0</v>
      </c>
      <c r="S146" s="9">
        <v>0</v>
      </c>
      <c r="T146" s="8">
        <v>0</v>
      </c>
      <c r="U146" s="8">
        <v>0</v>
      </c>
      <c r="V146" s="9">
        <v>0</v>
      </c>
      <c r="W146" s="8">
        <v>3</v>
      </c>
      <c r="X146" s="8">
        <v>-2</v>
      </c>
      <c r="Y146" s="9">
        <v>0.33333333333333331</v>
      </c>
      <c r="Z146" s="8">
        <v>0</v>
      </c>
      <c r="AA146" s="8">
        <v>0</v>
      </c>
      <c r="AB146" s="9">
        <v>0</v>
      </c>
      <c r="AC146" s="8">
        <v>3</v>
      </c>
      <c r="AD146" s="8">
        <v>-2</v>
      </c>
      <c r="AE146" s="9">
        <v>0.33333333333333331</v>
      </c>
    </row>
    <row r="147" spans="1:31" x14ac:dyDescent="0.25">
      <c r="A147" s="4" t="s">
        <v>341</v>
      </c>
      <c r="B147" s="8">
        <v>0</v>
      </c>
      <c r="C147" s="8">
        <v>0</v>
      </c>
      <c r="D147" s="9">
        <v>0</v>
      </c>
      <c r="E147" s="8">
        <v>0</v>
      </c>
      <c r="F147" s="8">
        <v>0</v>
      </c>
      <c r="G147" s="9">
        <v>0</v>
      </c>
      <c r="H147" s="8">
        <v>0</v>
      </c>
      <c r="I147" s="8">
        <v>0</v>
      </c>
      <c r="J147" s="9">
        <v>0</v>
      </c>
      <c r="K147" s="8">
        <v>0</v>
      </c>
      <c r="L147" s="8">
        <v>0</v>
      </c>
      <c r="M147" s="9">
        <v>0</v>
      </c>
      <c r="N147" s="8">
        <v>0</v>
      </c>
      <c r="O147" s="8">
        <v>0</v>
      </c>
      <c r="P147" s="9">
        <v>0</v>
      </c>
      <c r="Q147" s="8">
        <v>0</v>
      </c>
      <c r="R147" s="8">
        <v>0</v>
      </c>
      <c r="S147" s="9">
        <v>0</v>
      </c>
      <c r="T147" s="8">
        <v>3</v>
      </c>
      <c r="U147" s="8">
        <v>-2</v>
      </c>
      <c r="V147" s="9">
        <v>0.33333333333333331</v>
      </c>
      <c r="W147" s="8">
        <v>0</v>
      </c>
      <c r="X147" s="8">
        <v>0</v>
      </c>
      <c r="Y147" s="9">
        <v>0</v>
      </c>
      <c r="Z147" s="8">
        <v>0</v>
      </c>
      <c r="AA147" s="8">
        <v>0</v>
      </c>
      <c r="AB147" s="9">
        <v>0</v>
      </c>
      <c r="AC147" s="8">
        <v>3</v>
      </c>
      <c r="AD147" s="8">
        <v>-2</v>
      </c>
      <c r="AE147" s="9">
        <v>0.33333333333333331</v>
      </c>
    </row>
    <row r="148" spans="1:31" x14ac:dyDescent="0.25">
      <c r="A148" s="4" t="s">
        <v>176</v>
      </c>
      <c r="B148" s="8">
        <v>1</v>
      </c>
      <c r="C148" s="8">
        <v>0</v>
      </c>
      <c r="D148" s="9">
        <v>0</v>
      </c>
      <c r="E148" s="8">
        <v>0</v>
      </c>
      <c r="F148" s="8">
        <v>0</v>
      </c>
      <c r="G148" s="9">
        <v>0</v>
      </c>
      <c r="H148" s="8">
        <v>0</v>
      </c>
      <c r="I148" s="8">
        <v>0</v>
      </c>
      <c r="J148" s="9">
        <v>0</v>
      </c>
      <c r="K148" s="8">
        <v>0</v>
      </c>
      <c r="L148" s="8">
        <v>0</v>
      </c>
      <c r="M148" s="9">
        <v>0</v>
      </c>
      <c r="N148" s="8">
        <v>1</v>
      </c>
      <c r="O148" s="8">
        <v>-3</v>
      </c>
      <c r="P148" s="9">
        <v>0</v>
      </c>
      <c r="Q148" s="8">
        <v>0</v>
      </c>
      <c r="R148" s="8">
        <v>0</v>
      </c>
      <c r="S148" s="9">
        <v>0</v>
      </c>
      <c r="T148" s="8">
        <v>0</v>
      </c>
      <c r="U148" s="8">
        <v>0</v>
      </c>
      <c r="V148" s="9">
        <v>0</v>
      </c>
      <c r="W148" s="8">
        <v>0</v>
      </c>
      <c r="X148" s="8">
        <v>0</v>
      </c>
      <c r="Y148" s="9">
        <v>0</v>
      </c>
      <c r="Z148" s="8">
        <v>1</v>
      </c>
      <c r="AA148" s="8">
        <v>-4</v>
      </c>
      <c r="AB148" s="9">
        <v>0</v>
      </c>
      <c r="AC148" s="8">
        <v>3</v>
      </c>
      <c r="AD148" s="8">
        <v>-7</v>
      </c>
      <c r="AE148" s="9">
        <v>0</v>
      </c>
    </row>
    <row r="149" spans="1:31" x14ac:dyDescent="0.25">
      <c r="A149" s="4" t="s">
        <v>429</v>
      </c>
      <c r="B149" s="8">
        <v>0</v>
      </c>
      <c r="C149" s="8">
        <v>0</v>
      </c>
      <c r="D149" s="9">
        <v>0</v>
      </c>
      <c r="E149" s="8">
        <v>0</v>
      </c>
      <c r="F149" s="8">
        <v>0</v>
      </c>
      <c r="G149" s="9">
        <v>0</v>
      </c>
      <c r="H149" s="8">
        <v>0</v>
      </c>
      <c r="I149" s="8">
        <v>0</v>
      </c>
      <c r="J149" s="9">
        <v>0</v>
      </c>
      <c r="K149" s="8">
        <v>0</v>
      </c>
      <c r="L149" s="8">
        <v>0</v>
      </c>
      <c r="M149" s="9">
        <v>0</v>
      </c>
      <c r="N149" s="8">
        <v>0</v>
      </c>
      <c r="O149" s="8">
        <v>0</v>
      </c>
      <c r="P149" s="9">
        <v>0</v>
      </c>
      <c r="Q149" s="8">
        <v>0</v>
      </c>
      <c r="R149" s="8">
        <v>0</v>
      </c>
      <c r="S149" s="9">
        <v>0</v>
      </c>
      <c r="T149" s="8">
        <v>0</v>
      </c>
      <c r="U149" s="8">
        <v>0</v>
      </c>
      <c r="V149" s="9">
        <v>0</v>
      </c>
      <c r="W149" s="8">
        <v>0</v>
      </c>
      <c r="X149" s="8">
        <v>0</v>
      </c>
      <c r="Y149" s="9">
        <v>0</v>
      </c>
      <c r="Z149" s="8">
        <v>3</v>
      </c>
      <c r="AA149" s="8">
        <v>-2</v>
      </c>
      <c r="AB149" s="9">
        <v>0.33333333333333331</v>
      </c>
      <c r="AC149" s="8">
        <v>3</v>
      </c>
      <c r="AD149" s="8">
        <v>-2</v>
      </c>
      <c r="AE149" s="9">
        <v>0.33333333333333331</v>
      </c>
    </row>
    <row r="150" spans="1:31" x14ac:dyDescent="0.25">
      <c r="A150" s="4" t="s">
        <v>383</v>
      </c>
      <c r="B150" s="8">
        <v>0</v>
      </c>
      <c r="C150" s="8">
        <v>0</v>
      </c>
      <c r="D150" s="9">
        <v>0</v>
      </c>
      <c r="E150" s="8">
        <v>0</v>
      </c>
      <c r="F150" s="8">
        <v>0</v>
      </c>
      <c r="G150" s="9">
        <v>0</v>
      </c>
      <c r="H150" s="8">
        <v>0</v>
      </c>
      <c r="I150" s="8">
        <v>0</v>
      </c>
      <c r="J150" s="9">
        <v>0</v>
      </c>
      <c r="K150" s="8">
        <v>0</v>
      </c>
      <c r="L150" s="8">
        <v>0</v>
      </c>
      <c r="M150" s="9">
        <v>0</v>
      </c>
      <c r="N150" s="8">
        <v>0</v>
      </c>
      <c r="O150" s="8">
        <v>0</v>
      </c>
      <c r="P150" s="9">
        <v>0</v>
      </c>
      <c r="Q150" s="8">
        <v>0</v>
      </c>
      <c r="R150" s="8">
        <v>0</v>
      </c>
      <c r="S150" s="9">
        <v>0</v>
      </c>
      <c r="T150" s="8">
        <v>0</v>
      </c>
      <c r="U150" s="8">
        <v>0</v>
      </c>
      <c r="V150" s="9">
        <v>0</v>
      </c>
      <c r="W150" s="8">
        <v>3</v>
      </c>
      <c r="X150" s="8">
        <v>-1</v>
      </c>
      <c r="Y150" s="9">
        <v>0.5</v>
      </c>
      <c r="Z150" s="8">
        <v>0</v>
      </c>
      <c r="AA150" s="8">
        <v>0</v>
      </c>
      <c r="AB150" s="9">
        <v>0</v>
      </c>
      <c r="AC150" s="8">
        <v>3</v>
      </c>
      <c r="AD150" s="8">
        <v>-1</v>
      </c>
      <c r="AE150" s="9">
        <v>0.5</v>
      </c>
    </row>
    <row r="151" spans="1:31" x14ac:dyDescent="0.25">
      <c r="A151" s="4" t="s">
        <v>312</v>
      </c>
      <c r="B151" s="8">
        <v>0</v>
      </c>
      <c r="C151" s="8">
        <v>0</v>
      </c>
      <c r="D151" s="9">
        <v>0</v>
      </c>
      <c r="E151" s="8">
        <v>0</v>
      </c>
      <c r="F151" s="8">
        <v>0</v>
      </c>
      <c r="G151" s="9">
        <v>0</v>
      </c>
      <c r="H151" s="8">
        <v>2</v>
      </c>
      <c r="I151" s="8">
        <v>0</v>
      </c>
      <c r="J151" s="9">
        <v>0</v>
      </c>
      <c r="K151" s="8">
        <v>0</v>
      </c>
      <c r="L151" s="8">
        <v>0</v>
      </c>
      <c r="M151" s="9">
        <v>0</v>
      </c>
      <c r="N151" s="8">
        <v>0</v>
      </c>
      <c r="O151" s="8">
        <v>0</v>
      </c>
      <c r="P151" s="9">
        <v>0</v>
      </c>
      <c r="Q151" s="8">
        <v>0</v>
      </c>
      <c r="R151" s="8">
        <v>0</v>
      </c>
      <c r="S151" s="9">
        <v>0</v>
      </c>
      <c r="T151" s="8">
        <v>0</v>
      </c>
      <c r="U151" s="8">
        <v>0</v>
      </c>
      <c r="V151" s="9">
        <v>0</v>
      </c>
      <c r="W151" s="8">
        <v>0</v>
      </c>
      <c r="X151" s="8">
        <v>0</v>
      </c>
      <c r="Y151" s="9">
        <v>0</v>
      </c>
      <c r="Z151" s="8">
        <v>0</v>
      </c>
      <c r="AA151" s="8">
        <v>0</v>
      </c>
      <c r="AB151" s="9">
        <v>0</v>
      </c>
      <c r="AC151" s="8">
        <v>2</v>
      </c>
      <c r="AD151" s="8">
        <v>0</v>
      </c>
      <c r="AE151" s="9">
        <v>0</v>
      </c>
    </row>
    <row r="152" spans="1:31" x14ac:dyDescent="0.25">
      <c r="A152" s="4" t="s">
        <v>310</v>
      </c>
      <c r="B152" s="8">
        <v>0</v>
      </c>
      <c r="C152" s="8">
        <v>0</v>
      </c>
      <c r="D152" s="9">
        <v>0</v>
      </c>
      <c r="E152" s="8">
        <v>0</v>
      </c>
      <c r="F152" s="8">
        <v>0</v>
      </c>
      <c r="G152" s="9">
        <v>0</v>
      </c>
      <c r="H152" s="8">
        <v>0</v>
      </c>
      <c r="I152" s="8">
        <v>0</v>
      </c>
      <c r="J152" s="9">
        <v>0</v>
      </c>
      <c r="K152" s="8">
        <v>0</v>
      </c>
      <c r="L152" s="8">
        <v>0</v>
      </c>
      <c r="M152" s="9">
        <v>0</v>
      </c>
      <c r="N152" s="8">
        <v>2</v>
      </c>
      <c r="O152" s="8">
        <v>-2</v>
      </c>
      <c r="P152" s="9">
        <v>0</v>
      </c>
      <c r="Q152" s="8">
        <v>0</v>
      </c>
      <c r="R152" s="8">
        <v>0</v>
      </c>
      <c r="S152" s="9">
        <v>0</v>
      </c>
      <c r="T152" s="8">
        <v>0</v>
      </c>
      <c r="U152" s="8">
        <v>0</v>
      </c>
      <c r="V152" s="9">
        <v>0</v>
      </c>
      <c r="W152" s="8">
        <v>0</v>
      </c>
      <c r="X152" s="8">
        <v>0</v>
      </c>
      <c r="Y152" s="9">
        <v>0</v>
      </c>
      <c r="Z152" s="8">
        <v>0</v>
      </c>
      <c r="AA152" s="8">
        <v>0</v>
      </c>
      <c r="AB152" s="9">
        <v>0</v>
      </c>
      <c r="AC152" s="8">
        <v>2</v>
      </c>
      <c r="AD152" s="8">
        <v>-2</v>
      </c>
      <c r="AE152" s="9">
        <v>0</v>
      </c>
    </row>
    <row r="153" spans="1:31" x14ac:dyDescent="0.25">
      <c r="A153" s="4" t="s">
        <v>386</v>
      </c>
      <c r="B153" s="8">
        <v>0</v>
      </c>
      <c r="C153" s="8">
        <v>0</v>
      </c>
      <c r="D153" s="9">
        <v>0</v>
      </c>
      <c r="E153" s="8">
        <v>0</v>
      </c>
      <c r="F153" s="8">
        <v>0</v>
      </c>
      <c r="G153" s="9">
        <v>0</v>
      </c>
      <c r="H153" s="8">
        <v>0</v>
      </c>
      <c r="I153" s="8">
        <v>0</v>
      </c>
      <c r="J153" s="9">
        <v>0</v>
      </c>
      <c r="K153" s="8">
        <v>0</v>
      </c>
      <c r="L153" s="8">
        <v>0</v>
      </c>
      <c r="M153" s="9">
        <v>0</v>
      </c>
      <c r="N153" s="8">
        <v>0</v>
      </c>
      <c r="O153" s="8">
        <v>0</v>
      </c>
      <c r="P153" s="9">
        <v>0</v>
      </c>
      <c r="Q153" s="8">
        <v>0</v>
      </c>
      <c r="R153" s="8">
        <v>0</v>
      </c>
      <c r="S153" s="9">
        <v>0</v>
      </c>
      <c r="T153" s="8">
        <v>0</v>
      </c>
      <c r="U153" s="8">
        <v>0</v>
      </c>
      <c r="V153" s="9">
        <v>0</v>
      </c>
      <c r="W153" s="8">
        <v>2</v>
      </c>
      <c r="X153" s="8">
        <v>-2</v>
      </c>
      <c r="Y153" s="9">
        <v>0</v>
      </c>
      <c r="Z153" s="8">
        <v>0</v>
      </c>
      <c r="AA153" s="8">
        <v>0</v>
      </c>
      <c r="AB153" s="9">
        <v>0</v>
      </c>
      <c r="AC153" s="8">
        <v>2</v>
      </c>
      <c r="AD153" s="8">
        <v>-2</v>
      </c>
      <c r="AE153" s="9">
        <v>0</v>
      </c>
    </row>
    <row r="154" spans="1:31" x14ac:dyDescent="0.25">
      <c r="A154" s="4" t="s">
        <v>311</v>
      </c>
      <c r="B154" s="8">
        <v>0</v>
      </c>
      <c r="C154" s="8">
        <v>0</v>
      </c>
      <c r="D154" s="9">
        <v>0</v>
      </c>
      <c r="E154" s="8">
        <v>0</v>
      </c>
      <c r="F154" s="8">
        <v>0</v>
      </c>
      <c r="G154" s="9">
        <v>0</v>
      </c>
      <c r="H154" s="8">
        <v>1</v>
      </c>
      <c r="I154" s="8">
        <v>0</v>
      </c>
      <c r="J154" s="9">
        <v>0</v>
      </c>
      <c r="K154" s="8">
        <v>1</v>
      </c>
      <c r="L154" s="8">
        <v>-3</v>
      </c>
      <c r="M154" s="9">
        <v>0</v>
      </c>
      <c r="N154" s="8">
        <v>0</v>
      </c>
      <c r="O154" s="8">
        <v>0</v>
      </c>
      <c r="P154" s="9">
        <v>0</v>
      </c>
      <c r="Q154" s="8">
        <v>0</v>
      </c>
      <c r="R154" s="8">
        <v>0</v>
      </c>
      <c r="S154" s="9">
        <v>0</v>
      </c>
      <c r="T154" s="8">
        <v>0</v>
      </c>
      <c r="U154" s="8">
        <v>0</v>
      </c>
      <c r="V154" s="9">
        <v>0</v>
      </c>
      <c r="W154" s="8">
        <v>0</v>
      </c>
      <c r="X154" s="8">
        <v>0</v>
      </c>
      <c r="Y154" s="9">
        <v>0</v>
      </c>
      <c r="Z154" s="8">
        <v>0</v>
      </c>
      <c r="AA154" s="8">
        <v>0</v>
      </c>
      <c r="AB154" s="9">
        <v>0</v>
      </c>
      <c r="AC154" s="8">
        <v>2</v>
      </c>
      <c r="AD154" s="8">
        <v>-3</v>
      </c>
      <c r="AE154" s="9">
        <v>0</v>
      </c>
    </row>
    <row r="155" spans="1:31" x14ac:dyDescent="0.25">
      <c r="A155" s="4" t="s">
        <v>343</v>
      </c>
      <c r="B155" s="8">
        <v>0</v>
      </c>
      <c r="C155" s="8">
        <v>0</v>
      </c>
      <c r="D155" s="9">
        <v>0</v>
      </c>
      <c r="E155" s="8">
        <v>0</v>
      </c>
      <c r="F155" s="8">
        <v>0</v>
      </c>
      <c r="G155" s="9">
        <v>0</v>
      </c>
      <c r="H155" s="8">
        <v>0</v>
      </c>
      <c r="I155" s="8">
        <v>0</v>
      </c>
      <c r="J155" s="9">
        <v>0</v>
      </c>
      <c r="K155" s="8">
        <v>0</v>
      </c>
      <c r="L155" s="8">
        <v>0</v>
      </c>
      <c r="M155" s="9">
        <v>0</v>
      </c>
      <c r="N155" s="8">
        <v>0</v>
      </c>
      <c r="O155" s="8">
        <v>0</v>
      </c>
      <c r="P155" s="9">
        <v>0</v>
      </c>
      <c r="Q155" s="8">
        <v>0</v>
      </c>
      <c r="R155" s="8">
        <v>0</v>
      </c>
      <c r="S155" s="9">
        <v>0</v>
      </c>
      <c r="T155" s="8">
        <v>2</v>
      </c>
      <c r="U155" s="8">
        <v>-2</v>
      </c>
      <c r="V155" s="9">
        <v>0</v>
      </c>
      <c r="W155" s="8">
        <v>0</v>
      </c>
      <c r="X155" s="8">
        <v>0</v>
      </c>
      <c r="Y155" s="9">
        <v>0</v>
      </c>
      <c r="Z155" s="8">
        <v>0</v>
      </c>
      <c r="AA155" s="8">
        <v>0</v>
      </c>
      <c r="AB155" s="9">
        <v>0</v>
      </c>
      <c r="AC155" s="8">
        <v>2</v>
      </c>
      <c r="AD155" s="8">
        <v>-2</v>
      </c>
      <c r="AE155" s="9">
        <v>0</v>
      </c>
    </row>
    <row r="156" spans="1:31" x14ac:dyDescent="0.25">
      <c r="A156" s="4" t="s">
        <v>385</v>
      </c>
      <c r="B156" s="8">
        <v>0</v>
      </c>
      <c r="C156" s="8">
        <v>0</v>
      </c>
      <c r="D156" s="9">
        <v>0</v>
      </c>
      <c r="E156" s="8">
        <v>0</v>
      </c>
      <c r="F156" s="8">
        <v>0</v>
      </c>
      <c r="G156" s="9">
        <v>0</v>
      </c>
      <c r="H156" s="8">
        <v>0</v>
      </c>
      <c r="I156" s="8">
        <v>0</v>
      </c>
      <c r="J156" s="9">
        <v>0</v>
      </c>
      <c r="K156" s="8">
        <v>0</v>
      </c>
      <c r="L156" s="8">
        <v>0</v>
      </c>
      <c r="M156" s="9">
        <v>0</v>
      </c>
      <c r="N156" s="8">
        <v>0</v>
      </c>
      <c r="O156" s="8">
        <v>0</v>
      </c>
      <c r="P156" s="9">
        <v>0</v>
      </c>
      <c r="Q156" s="8">
        <v>0</v>
      </c>
      <c r="R156" s="8">
        <v>0</v>
      </c>
      <c r="S156" s="9">
        <v>0</v>
      </c>
      <c r="T156" s="8">
        <v>0</v>
      </c>
      <c r="U156" s="8">
        <v>0</v>
      </c>
      <c r="V156" s="9">
        <v>0</v>
      </c>
      <c r="W156" s="8">
        <v>2</v>
      </c>
      <c r="X156" s="8">
        <v>-2</v>
      </c>
      <c r="Y156" s="9">
        <v>0</v>
      </c>
      <c r="Z156" s="8">
        <v>0</v>
      </c>
      <c r="AA156" s="8">
        <v>0</v>
      </c>
      <c r="AB156" s="9">
        <v>0</v>
      </c>
      <c r="AC156" s="8">
        <v>2</v>
      </c>
      <c r="AD156" s="8">
        <v>-2</v>
      </c>
      <c r="AE156" s="9">
        <v>0</v>
      </c>
    </row>
    <row r="157" spans="1:31" x14ac:dyDescent="0.25">
      <c r="A157" s="4" t="s">
        <v>391</v>
      </c>
      <c r="B157" s="8">
        <v>0</v>
      </c>
      <c r="C157" s="8">
        <v>0</v>
      </c>
      <c r="D157" s="9">
        <v>0</v>
      </c>
      <c r="E157" s="8">
        <v>0</v>
      </c>
      <c r="F157" s="8">
        <v>0</v>
      </c>
      <c r="G157" s="9">
        <v>0</v>
      </c>
      <c r="H157" s="8">
        <v>0</v>
      </c>
      <c r="I157" s="8">
        <v>0</v>
      </c>
      <c r="J157" s="9">
        <v>0</v>
      </c>
      <c r="K157" s="8">
        <v>0</v>
      </c>
      <c r="L157" s="8">
        <v>0</v>
      </c>
      <c r="M157" s="9">
        <v>0</v>
      </c>
      <c r="N157" s="8">
        <v>0</v>
      </c>
      <c r="O157" s="8">
        <v>0</v>
      </c>
      <c r="P157" s="9">
        <v>0</v>
      </c>
      <c r="Q157" s="8">
        <v>0</v>
      </c>
      <c r="R157" s="8">
        <v>0</v>
      </c>
      <c r="S157" s="9">
        <v>0</v>
      </c>
      <c r="T157" s="8">
        <v>0</v>
      </c>
      <c r="U157" s="8">
        <v>0</v>
      </c>
      <c r="V157" s="9">
        <v>0</v>
      </c>
      <c r="W157" s="8">
        <v>1</v>
      </c>
      <c r="X157" s="8">
        <v>-3</v>
      </c>
      <c r="Y157" s="9">
        <v>0</v>
      </c>
      <c r="Z157" s="8">
        <v>0</v>
      </c>
      <c r="AA157" s="8">
        <v>0</v>
      </c>
      <c r="AB157" s="9">
        <v>0</v>
      </c>
      <c r="AC157" s="8">
        <v>1</v>
      </c>
      <c r="AD157" s="8">
        <v>-3</v>
      </c>
      <c r="AE157" s="9">
        <v>0</v>
      </c>
    </row>
    <row r="158" spans="1:31" x14ac:dyDescent="0.25">
      <c r="A158" s="4" t="s">
        <v>316</v>
      </c>
      <c r="B158" s="8">
        <v>0</v>
      </c>
      <c r="C158" s="8">
        <v>0</v>
      </c>
      <c r="D158" s="9">
        <v>0</v>
      </c>
      <c r="E158" s="8">
        <v>0</v>
      </c>
      <c r="F158" s="8">
        <v>0</v>
      </c>
      <c r="G158" s="9">
        <v>0</v>
      </c>
      <c r="H158" s="8">
        <v>0</v>
      </c>
      <c r="I158" s="8">
        <v>0</v>
      </c>
      <c r="J158" s="9">
        <v>0</v>
      </c>
      <c r="K158" s="8">
        <v>0</v>
      </c>
      <c r="L158" s="8">
        <v>0</v>
      </c>
      <c r="M158" s="9">
        <v>0</v>
      </c>
      <c r="N158" s="8">
        <v>1</v>
      </c>
      <c r="O158" s="8">
        <v>-4</v>
      </c>
      <c r="P158" s="9">
        <v>0</v>
      </c>
      <c r="Q158" s="8">
        <v>0</v>
      </c>
      <c r="R158" s="8">
        <v>0</v>
      </c>
      <c r="S158" s="9">
        <v>0</v>
      </c>
      <c r="T158" s="8">
        <v>0</v>
      </c>
      <c r="U158" s="8">
        <v>0</v>
      </c>
      <c r="V158" s="9">
        <v>0</v>
      </c>
      <c r="W158" s="8">
        <v>0</v>
      </c>
      <c r="X158" s="8">
        <v>0</v>
      </c>
      <c r="Y158" s="9">
        <v>0</v>
      </c>
      <c r="Z158" s="8">
        <v>0</v>
      </c>
      <c r="AA158" s="8">
        <v>0</v>
      </c>
      <c r="AB158" s="9">
        <v>0</v>
      </c>
      <c r="AC158" s="8">
        <v>1</v>
      </c>
      <c r="AD158" s="8">
        <v>-4</v>
      </c>
      <c r="AE158" s="9">
        <v>0</v>
      </c>
    </row>
    <row r="159" spans="1:31" x14ac:dyDescent="0.25">
      <c r="A159" s="4" t="s">
        <v>433</v>
      </c>
      <c r="B159" s="8">
        <v>0</v>
      </c>
      <c r="C159" s="8">
        <v>0</v>
      </c>
      <c r="D159" s="9">
        <v>0</v>
      </c>
      <c r="E159" s="8">
        <v>0</v>
      </c>
      <c r="F159" s="8">
        <v>0</v>
      </c>
      <c r="G159" s="9">
        <v>0</v>
      </c>
      <c r="H159" s="8">
        <v>0</v>
      </c>
      <c r="I159" s="8">
        <v>0</v>
      </c>
      <c r="J159" s="9">
        <v>0</v>
      </c>
      <c r="K159" s="8">
        <v>0</v>
      </c>
      <c r="L159" s="8">
        <v>0</v>
      </c>
      <c r="M159" s="9">
        <v>0</v>
      </c>
      <c r="N159" s="8">
        <v>0</v>
      </c>
      <c r="O159" s="8">
        <v>0</v>
      </c>
      <c r="P159" s="9">
        <v>0</v>
      </c>
      <c r="Q159" s="8">
        <v>0</v>
      </c>
      <c r="R159" s="8">
        <v>0</v>
      </c>
      <c r="S159" s="9">
        <v>0</v>
      </c>
      <c r="T159" s="8">
        <v>0</v>
      </c>
      <c r="U159" s="8">
        <v>0</v>
      </c>
      <c r="V159" s="9">
        <v>0</v>
      </c>
      <c r="W159" s="8">
        <v>0</v>
      </c>
      <c r="X159" s="8">
        <v>0</v>
      </c>
      <c r="Y159" s="9">
        <v>0</v>
      </c>
      <c r="Z159" s="8">
        <v>1</v>
      </c>
      <c r="AA159" s="8">
        <v>-4</v>
      </c>
      <c r="AB159" s="9">
        <v>0</v>
      </c>
      <c r="AC159" s="8">
        <v>1</v>
      </c>
      <c r="AD159" s="8">
        <v>-4</v>
      </c>
      <c r="AE159" s="9">
        <v>0</v>
      </c>
    </row>
    <row r="160" spans="1:31" x14ac:dyDescent="0.25">
      <c r="A160" s="4" t="s">
        <v>57</v>
      </c>
      <c r="B160" s="8">
        <v>1</v>
      </c>
      <c r="C160" s="8">
        <v>0</v>
      </c>
      <c r="D160" s="9">
        <v>0</v>
      </c>
      <c r="E160" s="8">
        <v>0</v>
      </c>
      <c r="F160" s="8">
        <v>0</v>
      </c>
      <c r="G160" s="9">
        <v>0</v>
      </c>
      <c r="H160" s="8">
        <v>0</v>
      </c>
      <c r="I160" s="8">
        <v>0</v>
      </c>
      <c r="J160" s="9">
        <v>0</v>
      </c>
      <c r="K160" s="8">
        <v>0</v>
      </c>
      <c r="L160" s="8">
        <v>0</v>
      </c>
      <c r="M160" s="9">
        <v>0</v>
      </c>
      <c r="N160" s="8">
        <v>0</v>
      </c>
      <c r="O160" s="8">
        <v>0</v>
      </c>
      <c r="P160" s="9">
        <v>0</v>
      </c>
      <c r="Q160" s="8">
        <v>0</v>
      </c>
      <c r="R160" s="8">
        <v>0</v>
      </c>
      <c r="S160" s="9">
        <v>0</v>
      </c>
      <c r="T160" s="8">
        <v>0</v>
      </c>
      <c r="U160" s="8">
        <v>0</v>
      </c>
      <c r="V160" s="9">
        <v>0</v>
      </c>
      <c r="W160" s="8">
        <v>0</v>
      </c>
      <c r="X160" s="8">
        <v>0</v>
      </c>
      <c r="Y160" s="9">
        <v>0</v>
      </c>
      <c r="Z160" s="8">
        <v>0</v>
      </c>
      <c r="AA160" s="8">
        <v>0</v>
      </c>
      <c r="AB160" s="9">
        <v>0</v>
      </c>
      <c r="AC160" s="8">
        <v>1</v>
      </c>
      <c r="AD160" s="8">
        <v>0</v>
      </c>
      <c r="AE160" s="9">
        <v>0</v>
      </c>
    </row>
    <row r="161" spans="1:31" x14ac:dyDescent="0.25">
      <c r="A161" s="4" t="s">
        <v>431</v>
      </c>
      <c r="B161" s="8">
        <v>0</v>
      </c>
      <c r="C161" s="8">
        <v>0</v>
      </c>
      <c r="D161" s="9">
        <v>0</v>
      </c>
      <c r="E161" s="8">
        <v>0</v>
      </c>
      <c r="F161" s="8">
        <v>0</v>
      </c>
      <c r="G161" s="9">
        <v>0</v>
      </c>
      <c r="H161" s="8">
        <v>0</v>
      </c>
      <c r="I161" s="8">
        <v>0</v>
      </c>
      <c r="J161" s="9">
        <v>0</v>
      </c>
      <c r="K161" s="8">
        <v>0</v>
      </c>
      <c r="L161" s="8">
        <v>0</v>
      </c>
      <c r="M161" s="9">
        <v>0</v>
      </c>
      <c r="N161" s="8">
        <v>0</v>
      </c>
      <c r="O161" s="8">
        <v>0</v>
      </c>
      <c r="P161" s="9">
        <v>0</v>
      </c>
      <c r="Q161" s="8">
        <v>0</v>
      </c>
      <c r="R161" s="8">
        <v>0</v>
      </c>
      <c r="S161" s="9">
        <v>0</v>
      </c>
      <c r="T161" s="8">
        <v>0</v>
      </c>
      <c r="U161" s="8">
        <v>0</v>
      </c>
      <c r="V161" s="9">
        <v>0</v>
      </c>
      <c r="W161" s="8">
        <v>0</v>
      </c>
      <c r="X161" s="8">
        <v>0</v>
      </c>
      <c r="Y161" s="9">
        <v>0</v>
      </c>
      <c r="Z161" s="8">
        <v>1</v>
      </c>
      <c r="AA161" s="8">
        <v>-3</v>
      </c>
      <c r="AB161" s="9">
        <v>0</v>
      </c>
      <c r="AC161" s="8">
        <v>1</v>
      </c>
      <c r="AD161" s="8">
        <v>-3</v>
      </c>
      <c r="AE161" s="9">
        <v>0</v>
      </c>
    </row>
    <row r="162" spans="1:31" x14ac:dyDescent="0.25">
      <c r="A162" s="4" t="s">
        <v>436</v>
      </c>
      <c r="B162" s="8">
        <v>0</v>
      </c>
      <c r="C162" s="8">
        <v>0</v>
      </c>
      <c r="D162" s="9">
        <v>0</v>
      </c>
      <c r="E162" s="8">
        <v>0</v>
      </c>
      <c r="F162" s="8">
        <v>0</v>
      </c>
      <c r="G162" s="9">
        <v>0</v>
      </c>
      <c r="H162" s="8">
        <v>0</v>
      </c>
      <c r="I162" s="8">
        <v>0</v>
      </c>
      <c r="J162" s="9">
        <v>0</v>
      </c>
      <c r="K162" s="8">
        <v>0</v>
      </c>
      <c r="L162" s="8">
        <v>0</v>
      </c>
      <c r="M162" s="9">
        <v>0</v>
      </c>
      <c r="N162" s="8">
        <v>0</v>
      </c>
      <c r="O162" s="8">
        <v>0</v>
      </c>
      <c r="P162" s="9">
        <v>0</v>
      </c>
      <c r="Q162" s="8">
        <v>0</v>
      </c>
      <c r="R162" s="8">
        <v>0</v>
      </c>
      <c r="S162" s="9">
        <v>0</v>
      </c>
      <c r="T162" s="8">
        <v>0</v>
      </c>
      <c r="U162" s="8">
        <v>0</v>
      </c>
      <c r="V162" s="9">
        <v>0</v>
      </c>
      <c r="W162" s="8">
        <v>0</v>
      </c>
      <c r="X162" s="8">
        <v>0</v>
      </c>
      <c r="Y162" s="9">
        <v>0</v>
      </c>
      <c r="Z162" s="8">
        <v>1</v>
      </c>
      <c r="AA162" s="8">
        <v>-3</v>
      </c>
      <c r="AB162" s="9">
        <v>0</v>
      </c>
      <c r="AC162" s="8">
        <v>1</v>
      </c>
      <c r="AD162" s="8">
        <v>-3</v>
      </c>
      <c r="AE162" s="9">
        <v>0</v>
      </c>
    </row>
    <row r="163" spans="1:31" x14ac:dyDescent="0.25">
      <c r="A163" s="4" t="s">
        <v>387</v>
      </c>
      <c r="B163" s="8">
        <v>0</v>
      </c>
      <c r="C163" s="8">
        <v>0</v>
      </c>
      <c r="D163" s="9">
        <v>0</v>
      </c>
      <c r="E163" s="8">
        <v>0</v>
      </c>
      <c r="F163" s="8">
        <v>0</v>
      </c>
      <c r="G163" s="9">
        <v>0</v>
      </c>
      <c r="H163" s="8">
        <v>0</v>
      </c>
      <c r="I163" s="8">
        <v>0</v>
      </c>
      <c r="J163" s="9">
        <v>0</v>
      </c>
      <c r="K163" s="8">
        <v>0</v>
      </c>
      <c r="L163" s="8">
        <v>0</v>
      </c>
      <c r="M163" s="9">
        <v>0</v>
      </c>
      <c r="N163" s="8">
        <v>0</v>
      </c>
      <c r="O163" s="8">
        <v>0</v>
      </c>
      <c r="P163" s="9">
        <v>0</v>
      </c>
      <c r="Q163" s="8">
        <v>0</v>
      </c>
      <c r="R163" s="8">
        <v>0</v>
      </c>
      <c r="S163" s="9">
        <v>0</v>
      </c>
      <c r="T163" s="8">
        <v>0</v>
      </c>
      <c r="U163" s="8">
        <v>0</v>
      </c>
      <c r="V163" s="9">
        <v>0</v>
      </c>
      <c r="W163" s="8">
        <v>1</v>
      </c>
      <c r="X163" s="8">
        <v>-3</v>
      </c>
      <c r="Y163" s="9">
        <v>0</v>
      </c>
      <c r="Z163" s="8">
        <v>0</v>
      </c>
      <c r="AA163" s="8">
        <v>0</v>
      </c>
      <c r="AB163" s="9">
        <v>0</v>
      </c>
      <c r="AC163" s="8">
        <v>1</v>
      </c>
      <c r="AD163" s="8">
        <v>-3</v>
      </c>
      <c r="AE163" s="9">
        <v>0</v>
      </c>
    </row>
    <row r="164" spans="1:31" x14ac:dyDescent="0.25">
      <c r="A164" s="4" t="s">
        <v>51</v>
      </c>
      <c r="B164" s="8">
        <v>1</v>
      </c>
      <c r="C164" s="8">
        <v>-3</v>
      </c>
      <c r="D164" s="9">
        <v>0</v>
      </c>
      <c r="E164" s="8">
        <v>0</v>
      </c>
      <c r="F164" s="8">
        <v>0</v>
      </c>
      <c r="G164" s="9">
        <v>0</v>
      </c>
      <c r="H164" s="8">
        <v>0</v>
      </c>
      <c r="I164" s="8">
        <v>0</v>
      </c>
      <c r="J164" s="9">
        <v>0</v>
      </c>
      <c r="K164" s="8">
        <v>0</v>
      </c>
      <c r="L164" s="8">
        <v>0</v>
      </c>
      <c r="M164" s="9">
        <v>0</v>
      </c>
      <c r="N164" s="8">
        <v>0</v>
      </c>
      <c r="O164" s="8">
        <v>0</v>
      </c>
      <c r="P164" s="9">
        <v>0</v>
      </c>
      <c r="Q164" s="8">
        <v>0</v>
      </c>
      <c r="R164" s="8">
        <v>0</v>
      </c>
      <c r="S164" s="9">
        <v>0</v>
      </c>
      <c r="T164" s="8">
        <v>0</v>
      </c>
      <c r="U164" s="8">
        <v>0</v>
      </c>
      <c r="V164" s="9">
        <v>0</v>
      </c>
      <c r="W164" s="8">
        <v>0</v>
      </c>
      <c r="X164" s="8">
        <v>0</v>
      </c>
      <c r="Y164" s="9">
        <v>0</v>
      </c>
      <c r="Z164" s="8">
        <v>0</v>
      </c>
      <c r="AA164" s="8">
        <v>0</v>
      </c>
      <c r="AB164" s="9">
        <v>0</v>
      </c>
      <c r="AC164" s="8">
        <v>1</v>
      </c>
      <c r="AD164" s="8">
        <v>-3</v>
      </c>
      <c r="AE164" s="9">
        <v>0</v>
      </c>
    </row>
    <row r="165" spans="1:31" x14ac:dyDescent="0.25">
      <c r="A165" s="4" t="s">
        <v>390</v>
      </c>
      <c r="B165" s="8">
        <v>0</v>
      </c>
      <c r="C165" s="8">
        <v>0</v>
      </c>
      <c r="D165" s="9">
        <v>0</v>
      </c>
      <c r="E165" s="8">
        <v>0</v>
      </c>
      <c r="F165" s="8">
        <v>0</v>
      </c>
      <c r="G165" s="9">
        <v>0</v>
      </c>
      <c r="H165" s="8">
        <v>0</v>
      </c>
      <c r="I165" s="8">
        <v>0</v>
      </c>
      <c r="J165" s="9">
        <v>0</v>
      </c>
      <c r="K165" s="8">
        <v>0</v>
      </c>
      <c r="L165" s="8">
        <v>0</v>
      </c>
      <c r="M165" s="9">
        <v>0</v>
      </c>
      <c r="N165" s="8">
        <v>0</v>
      </c>
      <c r="O165" s="8">
        <v>0</v>
      </c>
      <c r="P165" s="9">
        <v>0</v>
      </c>
      <c r="Q165" s="8">
        <v>0</v>
      </c>
      <c r="R165" s="8">
        <v>0</v>
      </c>
      <c r="S165" s="9">
        <v>0</v>
      </c>
      <c r="T165" s="8">
        <v>0</v>
      </c>
      <c r="U165" s="8">
        <v>0</v>
      </c>
      <c r="V165" s="9">
        <v>0</v>
      </c>
      <c r="W165" s="8">
        <v>1</v>
      </c>
      <c r="X165" s="8">
        <v>-4</v>
      </c>
      <c r="Y165" s="9">
        <v>0</v>
      </c>
      <c r="Z165" s="8">
        <v>0</v>
      </c>
      <c r="AA165" s="8">
        <v>0</v>
      </c>
      <c r="AB165" s="9">
        <v>0</v>
      </c>
      <c r="AC165" s="8">
        <v>1</v>
      </c>
      <c r="AD165" s="8">
        <v>-4</v>
      </c>
      <c r="AE165" s="9">
        <v>0</v>
      </c>
    </row>
    <row r="166" spans="1:31" x14ac:dyDescent="0.25">
      <c r="A166" s="4" t="s">
        <v>315</v>
      </c>
      <c r="B166" s="8">
        <v>0</v>
      </c>
      <c r="C166" s="8">
        <v>0</v>
      </c>
      <c r="D166" s="9">
        <v>0</v>
      </c>
      <c r="E166" s="8">
        <v>0</v>
      </c>
      <c r="F166" s="8">
        <v>0</v>
      </c>
      <c r="G166" s="9">
        <v>0</v>
      </c>
      <c r="H166" s="8">
        <v>1</v>
      </c>
      <c r="I166" s="8">
        <v>0</v>
      </c>
      <c r="J166" s="9">
        <v>0</v>
      </c>
      <c r="K166" s="8">
        <v>0</v>
      </c>
      <c r="L166" s="8">
        <v>0</v>
      </c>
      <c r="M166" s="9">
        <v>0</v>
      </c>
      <c r="N166" s="8">
        <v>0</v>
      </c>
      <c r="O166" s="8">
        <v>0</v>
      </c>
      <c r="P166" s="9">
        <v>0</v>
      </c>
      <c r="Q166" s="8">
        <v>0</v>
      </c>
      <c r="R166" s="8">
        <v>0</v>
      </c>
      <c r="S166" s="9">
        <v>0</v>
      </c>
      <c r="T166" s="8">
        <v>0</v>
      </c>
      <c r="U166" s="8">
        <v>0</v>
      </c>
      <c r="V166" s="9">
        <v>0</v>
      </c>
      <c r="W166" s="8">
        <v>0</v>
      </c>
      <c r="X166" s="8">
        <v>0</v>
      </c>
      <c r="Y166" s="9">
        <v>0</v>
      </c>
      <c r="Z166" s="8">
        <v>0</v>
      </c>
      <c r="AA166" s="8">
        <v>0</v>
      </c>
      <c r="AB166" s="9">
        <v>0</v>
      </c>
      <c r="AC166" s="8">
        <v>1</v>
      </c>
      <c r="AD166" s="8">
        <v>0</v>
      </c>
      <c r="AE166" s="9">
        <v>0</v>
      </c>
    </row>
    <row r="167" spans="1:31" x14ac:dyDescent="0.25">
      <c r="A167" s="4" t="s">
        <v>344</v>
      </c>
      <c r="B167" s="8">
        <v>0</v>
      </c>
      <c r="C167" s="8">
        <v>0</v>
      </c>
      <c r="D167" s="9">
        <v>0</v>
      </c>
      <c r="E167" s="8">
        <v>0</v>
      </c>
      <c r="F167" s="8">
        <v>0</v>
      </c>
      <c r="G167" s="9">
        <v>0</v>
      </c>
      <c r="H167" s="8">
        <v>0</v>
      </c>
      <c r="I167" s="8">
        <v>0</v>
      </c>
      <c r="J167" s="9">
        <v>0</v>
      </c>
      <c r="K167" s="8">
        <v>0</v>
      </c>
      <c r="L167" s="8">
        <v>0</v>
      </c>
      <c r="M167" s="9">
        <v>0</v>
      </c>
      <c r="N167" s="8">
        <v>0</v>
      </c>
      <c r="O167" s="8">
        <v>0</v>
      </c>
      <c r="P167" s="9">
        <v>0</v>
      </c>
      <c r="Q167" s="8">
        <v>0</v>
      </c>
      <c r="R167" s="8">
        <v>0</v>
      </c>
      <c r="S167" s="9">
        <v>0</v>
      </c>
      <c r="T167" s="8">
        <v>1</v>
      </c>
      <c r="U167" s="8">
        <v>-4</v>
      </c>
      <c r="V167" s="9">
        <v>0</v>
      </c>
      <c r="W167" s="8">
        <v>0</v>
      </c>
      <c r="X167" s="8">
        <v>0</v>
      </c>
      <c r="Y167" s="9">
        <v>0</v>
      </c>
      <c r="Z167" s="8">
        <v>0</v>
      </c>
      <c r="AA167" s="8">
        <v>0</v>
      </c>
      <c r="AB167" s="9">
        <v>0</v>
      </c>
      <c r="AC167" s="8">
        <v>1</v>
      </c>
      <c r="AD167" s="8">
        <v>-4</v>
      </c>
      <c r="AE167" s="9">
        <v>0</v>
      </c>
    </row>
    <row r="168" spans="1:31" x14ac:dyDescent="0.25">
      <c r="A168" s="4" t="s">
        <v>175</v>
      </c>
      <c r="B168" s="8">
        <v>1</v>
      </c>
      <c r="C168" s="8">
        <v>0</v>
      </c>
      <c r="D168" s="9">
        <v>0</v>
      </c>
      <c r="E168" s="8">
        <v>0</v>
      </c>
      <c r="F168" s="8">
        <v>0</v>
      </c>
      <c r="G168" s="9">
        <v>0</v>
      </c>
      <c r="H168" s="8">
        <v>0</v>
      </c>
      <c r="I168" s="8">
        <v>0</v>
      </c>
      <c r="J168" s="9">
        <v>0</v>
      </c>
      <c r="K168" s="8">
        <v>0</v>
      </c>
      <c r="L168" s="8">
        <v>0</v>
      </c>
      <c r="M168" s="9">
        <v>0</v>
      </c>
      <c r="N168" s="8">
        <v>0</v>
      </c>
      <c r="O168" s="8">
        <v>0</v>
      </c>
      <c r="P168" s="9">
        <v>0</v>
      </c>
      <c r="Q168" s="8">
        <v>0</v>
      </c>
      <c r="R168" s="8">
        <v>0</v>
      </c>
      <c r="S168" s="9">
        <v>0</v>
      </c>
      <c r="T168" s="8">
        <v>0</v>
      </c>
      <c r="U168" s="8">
        <v>0</v>
      </c>
      <c r="V168" s="9">
        <v>0</v>
      </c>
      <c r="W168" s="8">
        <v>0</v>
      </c>
      <c r="X168" s="8">
        <v>0</v>
      </c>
      <c r="Y168" s="9">
        <v>0</v>
      </c>
      <c r="Z168" s="8">
        <v>0</v>
      </c>
      <c r="AA168" s="8">
        <v>0</v>
      </c>
      <c r="AB168" s="9">
        <v>0</v>
      </c>
      <c r="AC168" s="8">
        <v>1</v>
      </c>
      <c r="AD168" s="8">
        <v>0</v>
      </c>
      <c r="AE168" s="9">
        <v>0</v>
      </c>
    </row>
    <row r="169" spans="1:31" x14ac:dyDescent="0.25">
      <c r="A169" s="4" t="s">
        <v>45</v>
      </c>
      <c r="B169" s="8">
        <v>1</v>
      </c>
      <c r="C169" s="8">
        <v>0</v>
      </c>
      <c r="D169" s="9">
        <v>0</v>
      </c>
      <c r="E169" s="8">
        <v>0</v>
      </c>
      <c r="F169" s="8">
        <v>0</v>
      </c>
      <c r="G169" s="9">
        <v>0</v>
      </c>
      <c r="H169" s="8">
        <v>0</v>
      </c>
      <c r="I169" s="8">
        <v>0</v>
      </c>
      <c r="J169" s="9">
        <v>0</v>
      </c>
      <c r="K169" s="8">
        <v>0</v>
      </c>
      <c r="L169" s="8">
        <v>0</v>
      </c>
      <c r="M169" s="9">
        <v>0</v>
      </c>
      <c r="N169" s="8">
        <v>0</v>
      </c>
      <c r="O169" s="8">
        <v>0</v>
      </c>
      <c r="P169" s="9">
        <v>0</v>
      </c>
      <c r="Q169" s="8">
        <v>0</v>
      </c>
      <c r="R169" s="8">
        <v>0</v>
      </c>
      <c r="S169" s="9">
        <v>0</v>
      </c>
      <c r="T169" s="8">
        <v>0</v>
      </c>
      <c r="U169" s="8">
        <v>0</v>
      </c>
      <c r="V169" s="9">
        <v>0</v>
      </c>
      <c r="W169" s="8">
        <v>0</v>
      </c>
      <c r="X169" s="8">
        <v>0</v>
      </c>
      <c r="Y169" s="9">
        <v>0</v>
      </c>
      <c r="Z169" s="8">
        <v>0</v>
      </c>
      <c r="AA169" s="8">
        <v>0</v>
      </c>
      <c r="AB169" s="9">
        <v>0</v>
      </c>
      <c r="AC169" s="8">
        <v>1</v>
      </c>
      <c r="AD169" s="8">
        <v>0</v>
      </c>
      <c r="AE169" s="9">
        <v>0</v>
      </c>
    </row>
    <row r="170" spans="1:31" x14ac:dyDescent="0.25">
      <c r="A170" s="4" t="s">
        <v>317</v>
      </c>
      <c r="B170" s="8">
        <v>0</v>
      </c>
      <c r="C170" s="8">
        <v>0</v>
      </c>
      <c r="D170" s="9">
        <v>0</v>
      </c>
      <c r="E170" s="8">
        <v>0</v>
      </c>
      <c r="F170" s="8">
        <v>0</v>
      </c>
      <c r="G170" s="9">
        <v>0</v>
      </c>
      <c r="H170" s="8">
        <v>0</v>
      </c>
      <c r="I170" s="8">
        <v>0</v>
      </c>
      <c r="J170" s="9">
        <v>0</v>
      </c>
      <c r="K170" s="8">
        <v>1</v>
      </c>
      <c r="L170" s="8">
        <v>-3</v>
      </c>
      <c r="M170" s="9">
        <v>0</v>
      </c>
      <c r="N170" s="8">
        <v>0</v>
      </c>
      <c r="O170" s="8">
        <v>0</v>
      </c>
      <c r="P170" s="9">
        <v>0</v>
      </c>
      <c r="Q170" s="8">
        <v>0</v>
      </c>
      <c r="R170" s="8">
        <v>0</v>
      </c>
      <c r="S170" s="9">
        <v>0</v>
      </c>
      <c r="T170" s="8">
        <v>0</v>
      </c>
      <c r="U170" s="8">
        <v>0</v>
      </c>
      <c r="V170" s="9">
        <v>0</v>
      </c>
      <c r="W170" s="8">
        <v>0</v>
      </c>
      <c r="X170" s="8">
        <v>0</v>
      </c>
      <c r="Y170" s="9">
        <v>0</v>
      </c>
      <c r="Z170" s="8">
        <v>0</v>
      </c>
      <c r="AA170" s="8">
        <v>0</v>
      </c>
      <c r="AB170" s="9">
        <v>0</v>
      </c>
      <c r="AC170" s="8">
        <v>1</v>
      </c>
      <c r="AD170" s="8">
        <v>-3</v>
      </c>
      <c r="AE170" s="9">
        <v>0</v>
      </c>
    </row>
    <row r="171" spans="1:31" x14ac:dyDescent="0.25">
      <c r="A171" s="4" t="s">
        <v>434</v>
      </c>
      <c r="B171" s="8">
        <v>0</v>
      </c>
      <c r="C171" s="8">
        <v>0</v>
      </c>
      <c r="D171" s="9">
        <v>0</v>
      </c>
      <c r="E171" s="8">
        <v>0</v>
      </c>
      <c r="F171" s="8">
        <v>0</v>
      </c>
      <c r="G171" s="9">
        <v>0</v>
      </c>
      <c r="H171" s="8">
        <v>0</v>
      </c>
      <c r="I171" s="8">
        <v>0</v>
      </c>
      <c r="J171" s="9">
        <v>0</v>
      </c>
      <c r="K171" s="8">
        <v>0</v>
      </c>
      <c r="L171" s="8">
        <v>0</v>
      </c>
      <c r="M171" s="9">
        <v>0</v>
      </c>
      <c r="N171" s="8">
        <v>0</v>
      </c>
      <c r="O171" s="8">
        <v>0</v>
      </c>
      <c r="P171" s="9">
        <v>0</v>
      </c>
      <c r="Q171" s="8">
        <v>0</v>
      </c>
      <c r="R171" s="8">
        <v>0</v>
      </c>
      <c r="S171" s="9">
        <v>0</v>
      </c>
      <c r="T171" s="8">
        <v>0</v>
      </c>
      <c r="U171" s="8">
        <v>0</v>
      </c>
      <c r="V171" s="9">
        <v>0</v>
      </c>
      <c r="W171" s="8">
        <v>0</v>
      </c>
      <c r="X171" s="8">
        <v>0</v>
      </c>
      <c r="Y171" s="9">
        <v>0</v>
      </c>
      <c r="Z171" s="8">
        <v>1</v>
      </c>
      <c r="AA171" s="8">
        <v>-3</v>
      </c>
      <c r="AB171" s="9">
        <v>0</v>
      </c>
      <c r="AC171" s="8">
        <v>1</v>
      </c>
      <c r="AD171" s="8">
        <v>-3</v>
      </c>
      <c r="AE171" s="9">
        <v>0</v>
      </c>
    </row>
    <row r="172" spans="1:31" x14ac:dyDescent="0.25">
      <c r="A172" s="4" t="s">
        <v>432</v>
      </c>
      <c r="B172" s="8">
        <v>0</v>
      </c>
      <c r="C172" s="8">
        <v>0</v>
      </c>
      <c r="D172" s="9">
        <v>0</v>
      </c>
      <c r="E172" s="8">
        <v>0</v>
      </c>
      <c r="F172" s="8">
        <v>0</v>
      </c>
      <c r="G172" s="9">
        <v>0</v>
      </c>
      <c r="H172" s="8">
        <v>0</v>
      </c>
      <c r="I172" s="8">
        <v>0</v>
      </c>
      <c r="J172" s="9">
        <v>0</v>
      </c>
      <c r="K172" s="8">
        <v>0</v>
      </c>
      <c r="L172" s="8">
        <v>0</v>
      </c>
      <c r="M172" s="9">
        <v>0</v>
      </c>
      <c r="N172" s="8">
        <v>0</v>
      </c>
      <c r="O172" s="8">
        <v>0</v>
      </c>
      <c r="P172" s="9">
        <v>0</v>
      </c>
      <c r="Q172" s="8">
        <v>0</v>
      </c>
      <c r="R172" s="8">
        <v>0</v>
      </c>
      <c r="S172" s="9">
        <v>0</v>
      </c>
      <c r="T172" s="8">
        <v>0</v>
      </c>
      <c r="U172" s="8">
        <v>0</v>
      </c>
      <c r="V172" s="9">
        <v>0</v>
      </c>
      <c r="W172" s="8">
        <v>0</v>
      </c>
      <c r="X172" s="8">
        <v>0</v>
      </c>
      <c r="Y172" s="9">
        <v>0</v>
      </c>
      <c r="Z172" s="8">
        <v>1</v>
      </c>
      <c r="AA172" s="8">
        <v>-3</v>
      </c>
      <c r="AB172" s="9">
        <v>0</v>
      </c>
      <c r="AC172" s="8">
        <v>1</v>
      </c>
      <c r="AD172" s="8">
        <v>-3</v>
      </c>
      <c r="AE172" s="9">
        <v>0</v>
      </c>
    </row>
    <row r="173" spans="1:31" x14ac:dyDescent="0.25">
      <c r="A173" s="4" t="s">
        <v>313</v>
      </c>
      <c r="B173" s="8">
        <v>0</v>
      </c>
      <c r="C173" s="8">
        <v>0</v>
      </c>
      <c r="D173" s="9">
        <v>0</v>
      </c>
      <c r="E173" s="8">
        <v>0</v>
      </c>
      <c r="F173" s="8">
        <v>0</v>
      </c>
      <c r="G173" s="9">
        <v>0</v>
      </c>
      <c r="H173" s="8">
        <v>0</v>
      </c>
      <c r="I173" s="8">
        <v>0</v>
      </c>
      <c r="J173" s="9">
        <v>0</v>
      </c>
      <c r="K173" s="8">
        <v>0</v>
      </c>
      <c r="L173" s="8">
        <v>0</v>
      </c>
      <c r="M173" s="9">
        <v>0</v>
      </c>
      <c r="N173" s="8">
        <v>1</v>
      </c>
      <c r="O173" s="8">
        <v>-4</v>
      </c>
      <c r="P173" s="9">
        <v>0</v>
      </c>
      <c r="Q173" s="8">
        <v>0</v>
      </c>
      <c r="R173" s="8">
        <v>0</v>
      </c>
      <c r="S173" s="9">
        <v>0</v>
      </c>
      <c r="T173" s="8">
        <v>0</v>
      </c>
      <c r="U173" s="8">
        <v>0</v>
      </c>
      <c r="V173" s="9">
        <v>0</v>
      </c>
      <c r="W173" s="8">
        <v>0</v>
      </c>
      <c r="X173" s="8">
        <v>0</v>
      </c>
      <c r="Y173" s="9">
        <v>0</v>
      </c>
      <c r="Z173" s="8">
        <v>0</v>
      </c>
      <c r="AA173" s="8">
        <v>0</v>
      </c>
      <c r="AB173" s="9">
        <v>0</v>
      </c>
      <c r="AC173" s="8">
        <v>1</v>
      </c>
      <c r="AD173" s="8">
        <v>-4</v>
      </c>
      <c r="AE173" s="9">
        <v>0</v>
      </c>
    </row>
    <row r="174" spans="1:31" x14ac:dyDescent="0.25">
      <c r="A174" s="4" t="s">
        <v>435</v>
      </c>
      <c r="B174" s="8">
        <v>0</v>
      </c>
      <c r="C174" s="8">
        <v>0</v>
      </c>
      <c r="D174" s="9">
        <v>0</v>
      </c>
      <c r="E174" s="8">
        <v>0</v>
      </c>
      <c r="F174" s="8">
        <v>0</v>
      </c>
      <c r="G174" s="9">
        <v>0</v>
      </c>
      <c r="H174" s="8">
        <v>0</v>
      </c>
      <c r="I174" s="8">
        <v>0</v>
      </c>
      <c r="J174" s="9">
        <v>0</v>
      </c>
      <c r="K174" s="8">
        <v>0</v>
      </c>
      <c r="L174" s="8">
        <v>0</v>
      </c>
      <c r="M174" s="9">
        <v>0</v>
      </c>
      <c r="N174" s="8">
        <v>0</v>
      </c>
      <c r="O174" s="8">
        <v>0</v>
      </c>
      <c r="P174" s="9">
        <v>0</v>
      </c>
      <c r="Q174" s="8">
        <v>0</v>
      </c>
      <c r="R174" s="8">
        <v>0</v>
      </c>
      <c r="S174" s="9">
        <v>0</v>
      </c>
      <c r="T174" s="8">
        <v>0</v>
      </c>
      <c r="U174" s="8">
        <v>0</v>
      </c>
      <c r="V174" s="9">
        <v>0</v>
      </c>
      <c r="W174" s="8">
        <v>0</v>
      </c>
      <c r="X174" s="8">
        <v>0</v>
      </c>
      <c r="Y174" s="9">
        <v>0</v>
      </c>
      <c r="Z174" s="8">
        <v>1</v>
      </c>
      <c r="AA174" s="8">
        <v>-3</v>
      </c>
      <c r="AB174" s="9">
        <v>0</v>
      </c>
      <c r="AC174" s="8">
        <v>1</v>
      </c>
      <c r="AD174" s="8">
        <v>-3</v>
      </c>
      <c r="AE174" s="9">
        <v>0</v>
      </c>
    </row>
    <row r="175" spans="1:31" x14ac:dyDescent="0.25">
      <c r="A175" s="4" t="s">
        <v>314</v>
      </c>
      <c r="B175" s="8">
        <v>0</v>
      </c>
      <c r="C175" s="8">
        <v>0</v>
      </c>
      <c r="D175" s="9">
        <v>0</v>
      </c>
      <c r="E175" s="8">
        <v>0</v>
      </c>
      <c r="F175" s="8">
        <v>0</v>
      </c>
      <c r="G175" s="9">
        <v>0</v>
      </c>
      <c r="H175" s="8">
        <v>0</v>
      </c>
      <c r="I175" s="8">
        <v>0</v>
      </c>
      <c r="J175" s="9">
        <v>0</v>
      </c>
      <c r="K175" s="8">
        <v>0</v>
      </c>
      <c r="L175" s="8">
        <v>0</v>
      </c>
      <c r="M175" s="9">
        <v>0</v>
      </c>
      <c r="N175" s="8">
        <v>1</v>
      </c>
      <c r="O175" s="8">
        <v>-4</v>
      </c>
      <c r="P175" s="9">
        <v>0</v>
      </c>
      <c r="Q175" s="8">
        <v>0</v>
      </c>
      <c r="R175" s="8">
        <v>0</v>
      </c>
      <c r="S175" s="9">
        <v>0</v>
      </c>
      <c r="T175" s="8">
        <v>0</v>
      </c>
      <c r="U175" s="8">
        <v>0</v>
      </c>
      <c r="V175" s="9">
        <v>0</v>
      </c>
      <c r="W175" s="8">
        <v>0</v>
      </c>
      <c r="X175" s="8">
        <v>0</v>
      </c>
      <c r="Y175" s="9">
        <v>0</v>
      </c>
      <c r="Z175" s="8">
        <v>0</v>
      </c>
      <c r="AA175" s="8">
        <v>0</v>
      </c>
      <c r="AB175" s="9">
        <v>0</v>
      </c>
      <c r="AC175" s="8">
        <v>1</v>
      </c>
      <c r="AD175" s="8">
        <v>-4</v>
      </c>
      <c r="AE175" s="9">
        <v>0</v>
      </c>
    </row>
    <row r="176" spans="1:31" x14ac:dyDescent="0.25">
      <c r="A176" s="4" t="s">
        <v>318</v>
      </c>
      <c r="B176" s="8">
        <v>0</v>
      </c>
      <c r="C176" s="8">
        <v>0</v>
      </c>
      <c r="D176" s="9">
        <v>0</v>
      </c>
      <c r="E176" s="8">
        <v>0</v>
      </c>
      <c r="F176" s="8">
        <v>0</v>
      </c>
      <c r="G176" s="9">
        <v>0</v>
      </c>
      <c r="H176" s="8">
        <v>0</v>
      </c>
      <c r="I176" s="8">
        <v>0</v>
      </c>
      <c r="J176" s="9">
        <v>0</v>
      </c>
      <c r="K176" s="8">
        <v>0</v>
      </c>
      <c r="L176" s="8">
        <v>0</v>
      </c>
      <c r="M176" s="9">
        <v>0</v>
      </c>
      <c r="N176" s="8">
        <v>1</v>
      </c>
      <c r="O176" s="8">
        <v>-4</v>
      </c>
      <c r="P176" s="9">
        <v>0</v>
      </c>
      <c r="Q176" s="8">
        <v>0</v>
      </c>
      <c r="R176" s="8">
        <v>0</v>
      </c>
      <c r="S176" s="9">
        <v>0</v>
      </c>
      <c r="T176" s="8">
        <v>0</v>
      </c>
      <c r="U176" s="8">
        <v>0</v>
      </c>
      <c r="V176" s="9">
        <v>0</v>
      </c>
      <c r="W176" s="8">
        <v>0</v>
      </c>
      <c r="X176" s="8">
        <v>0</v>
      </c>
      <c r="Y176" s="9">
        <v>0</v>
      </c>
      <c r="Z176" s="8">
        <v>0</v>
      </c>
      <c r="AA176" s="8">
        <v>0</v>
      </c>
      <c r="AB176" s="9">
        <v>0</v>
      </c>
      <c r="AC176" s="8">
        <v>1</v>
      </c>
      <c r="AD176" s="8">
        <v>-4</v>
      </c>
      <c r="AE176" s="9">
        <v>0</v>
      </c>
    </row>
    <row r="177" spans="1:31" x14ac:dyDescent="0.25">
      <c r="A177" s="4" t="s">
        <v>177</v>
      </c>
      <c r="B177" s="8">
        <v>0</v>
      </c>
      <c r="C177" s="8">
        <v>0</v>
      </c>
      <c r="D177" s="9">
        <v>0</v>
      </c>
      <c r="E177" s="8">
        <v>0</v>
      </c>
      <c r="F177" s="8">
        <v>0</v>
      </c>
      <c r="G177" s="9">
        <v>0</v>
      </c>
      <c r="H177" s="8">
        <v>0</v>
      </c>
      <c r="I177" s="8">
        <v>0</v>
      </c>
      <c r="J177" s="9">
        <v>0</v>
      </c>
      <c r="K177" s="8">
        <v>0</v>
      </c>
      <c r="L177" s="8">
        <v>0</v>
      </c>
      <c r="M177" s="9">
        <v>0</v>
      </c>
      <c r="N177" s="8">
        <v>0</v>
      </c>
      <c r="O177" s="8">
        <v>0</v>
      </c>
      <c r="P177" s="9">
        <v>0</v>
      </c>
      <c r="Q177" s="8">
        <v>0</v>
      </c>
      <c r="R177" s="8">
        <v>0</v>
      </c>
      <c r="S177" s="9">
        <v>0</v>
      </c>
      <c r="T177" s="8">
        <v>0</v>
      </c>
      <c r="U177" s="8">
        <v>0</v>
      </c>
      <c r="V177" s="9">
        <v>0</v>
      </c>
      <c r="W177" s="8">
        <v>0</v>
      </c>
      <c r="X177" s="8">
        <v>0</v>
      </c>
      <c r="Y177" s="9">
        <v>0</v>
      </c>
      <c r="Z177" s="8">
        <v>0</v>
      </c>
      <c r="AA177" s="8">
        <v>0</v>
      </c>
      <c r="AB177" s="9">
        <v>0</v>
      </c>
      <c r="AC177" s="8">
        <v>0</v>
      </c>
      <c r="AD177" s="8">
        <v>0</v>
      </c>
      <c r="AE177" s="9">
        <v>0</v>
      </c>
    </row>
    <row r="178" spans="1:31" x14ac:dyDescent="0.25">
      <c r="A178" s="4" t="s">
        <v>346</v>
      </c>
      <c r="B178" s="8">
        <v>0</v>
      </c>
      <c r="C178" s="8">
        <v>0</v>
      </c>
      <c r="D178" s="9">
        <v>0</v>
      </c>
      <c r="E178" s="8">
        <v>0</v>
      </c>
      <c r="F178" s="8">
        <v>0</v>
      </c>
      <c r="G178" s="9">
        <v>0</v>
      </c>
      <c r="H178" s="8">
        <v>0</v>
      </c>
      <c r="I178" s="8">
        <v>0</v>
      </c>
      <c r="J178" s="9">
        <v>0</v>
      </c>
      <c r="K178" s="8">
        <v>0</v>
      </c>
      <c r="L178" s="8">
        <v>0</v>
      </c>
      <c r="M178" s="9">
        <v>0</v>
      </c>
      <c r="N178" s="8">
        <v>0</v>
      </c>
      <c r="O178" s="8">
        <v>0</v>
      </c>
      <c r="P178" s="9">
        <v>0</v>
      </c>
      <c r="Q178" s="8">
        <v>0</v>
      </c>
      <c r="R178" s="8">
        <v>0</v>
      </c>
      <c r="S178" s="9">
        <v>0</v>
      </c>
      <c r="T178" s="8">
        <v>0</v>
      </c>
      <c r="U178" s="8">
        <v>0</v>
      </c>
      <c r="V178" s="9">
        <v>0</v>
      </c>
      <c r="W178" s="8">
        <v>0</v>
      </c>
      <c r="X178" s="8">
        <v>0</v>
      </c>
      <c r="Y178" s="9">
        <v>0</v>
      </c>
      <c r="Z178" s="8">
        <v>0</v>
      </c>
      <c r="AA178" s="8">
        <v>0</v>
      </c>
      <c r="AB178" s="9">
        <v>0</v>
      </c>
      <c r="AC178" s="8">
        <v>0</v>
      </c>
      <c r="AD178" s="8">
        <v>0</v>
      </c>
      <c r="AE178" s="9">
        <v>0</v>
      </c>
    </row>
  </sheetData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D201"/>
  <sheetViews>
    <sheetView workbookViewId="0">
      <pane ySplit="1" topLeftCell="A131" activePane="bottomLeft" state="frozen"/>
      <selection activeCell="D38" sqref="D38"/>
      <selection pane="bottomLeft" activeCell="A2" sqref="A2:D201"/>
    </sheetView>
  </sheetViews>
  <sheetFormatPr defaultRowHeight="15" x14ac:dyDescent="0.25"/>
  <cols>
    <col min="1" max="1" width="17.7109375" bestFit="1" customWidth="1"/>
    <col min="2" max="2" width="12.7109375" bestFit="1" customWidth="1"/>
    <col min="3" max="4" width="19.42578125" bestFit="1" customWidth="1"/>
  </cols>
  <sheetData>
    <row r="1" spans="1:4" x14ac:dyDescent="0.25">
      <c r="A1" t="str">
        <f>Knt!A5</f>
        <v>Závodník</v>
      </c>
      <c r="B1" t="s">
        <v>19</v>
      </c>
      <c r="C1" t="s">
        <v>13</v>
      </c>
      <c r="D1" t="s">
        <v>15</v>
      </c>
    </row>
    <row r="2" spans="1:4" x14ac:dyDescent="0.25">
      <c r="A2" t="str">
        <f>IF(Knt!A6=" ",0,Knt!A6)</f>
        <v>Nuhlíček Jakub</v>
      </c>
      <c r="B2">
        <f>IF(ISERR(GETPIVOTDATA("Bodů",Knt!$A$3,"příjmení a jméno",$A2)),-1,GETPIVOTDATA("Bodů",Knt!$A$3,"příjmení a jméno",$A2))</f>
        <v>67</v>
      </c>
      <c r="C2">
        <f>IF(ISERR(GETPIVOTDATA("Součet z RZB",Knt!$A$3,"příjmení a jméno",$A2)),0,GETPIVOTDATA("Součet z RZB",Knt!$A$3,"příjmení a jméno",$A2))</f>
        <v>21</v>
      </c>
      <c r="D2" s="17">
        <f>IF(ISERR(GETPIVOTDATA("Součet z PZB",Knt!$A$3,"příjmení a jméno",$A2)),0,GETPIVOTDATA("Součet z PZB",Knt!$A$3,"příjmení a jméno",$A2))</f>
        <v>22</v>
      </c>
    </row>
    <row r="3" spans="1:4" x14ac:dyDescent="0.25">
      <c r="A3" t="str">
        <f>IF(Knt!A8=" ",0,Knt!A8)</f>
        <v>Mařec Tomáš</v>
      </c>
      <c r="B3">
        <f>IF(ISERR(GETPIVOTDATA("Bodů",Knt!$A$3,"příjmení a jméno",$A3)),-1,GETPIVOTDATA("Bodů",Knt!$A$3,"příjmení a jméno",$A3))</f>
        <v>53</v>
      </c>
      <c r="C3">
        <f>IF(ISERR(GETPIVOTDATA("Součet z RZB",Knt!$A$3,"příjmení a jméno",$A3)),0,GETPIVOTDATA("Součet z RZB",Knt!$A$3,"příjmení a jméno",$A3))</f>
        <v>16</v>
      </c>
      <c r="D3" s="17">
        <f>IF(ISERR(GETPIVOTDATA("Součet z PZB",Knt!$A$3,"příjmení a jméno",$A3)),0,GETPIVOTDATA("Součet z PZB",Knt!$A$3,"příjmení a jméno",$A3))</f>
        <v>17</v>
      </c>
    </row>
    <row r="4" spans="1:4" x14ac:dyDescent="0.25">
      <c r="A4" t="str">
        <f>IF(Knt!A7=" ",0,Knt!A7)</f>
        <v>Nuhlíček Michal</v>
      </c>
      <c r="B4">
        <f>IF(ISERR(GETPIVOTDATA("Bodů",Knt!$A$3,"příjmení a jméno",$A4)),-1,GETPIVOTDATA("Bodů",Knt!$A$3,"příjmení a jméno",$A4))</f>
        <v>53</v>
      </c>
      <c r="C4">
        <f>IF(ISERR(GETPIVOTDATA("Součet z RZB",Knt!$A$3,"příjmení a jméno",$A4)),0,GETPIVOTDATA("Součet z RZB",Knt!$A$3,"příjmení a jméno",$A4))</f>
        <v>12</v>
      </c>
      <c r="D4" s="17">
        <f>IF(ISERR(GETPIVOTDATA("Součet z PZB",Knt!$A$3,"příjmení a jméno",$A4)),0,GETPIVOTDATA("Součet z PZB",Knt!$A$3,"příjmení a jméno",$A4))</f>
        <v>5</v>
      </c>
    </row>
    <row r="5" spans="1:4" x14ac:dyDescent="0.25">
      <c r="A5" t="str">
        <f>IF(Knt!A9=" ",0,Knt!A9)</f>
        <v>Ryška Filip</v>
      </c>
      <c r="B5">
        <f>IF(ISERR(GETPIVOTDATA("Bodů",Knt!$A$3,"příjmení a jméno",$A5)),-1,GETPIVOTDATA("Bodů",Knt!$A$3,"příjmení a jméno",$A5))</f>
        <v>47</v>
      </c>
      <c r="C5">
        <f>IF(ISERR(GETPIVOTDATA("Součet z RZB",Knt!$A$3,"příjmení a jméno",$A5)),0,GETPIVOTDATA("Součet z RZB",Knt!$A$3,"příjmení a jméno",$A5))</f>
        <v>11</v>
      </c>
      <c r="D5" s="17">
        <f>IF(ISERR(GETPIVOTDATA("Součet z PZB",Knt!$A$3,"příjmení a jméno",$A5)),0,GETPIVOTDATA("Součet z PZB",Knt!$A$3,"příjmení a jméno",$A5))</f>
        <v>4.666666666666667</v>
      </c>
    </row>
    <row r="6" spans="1:4" x14ac:dyDescent="0.25">
      <c r="A6" t="str">
        <f>IF(Knt!A10=" ",0,Knt!A10)</f>
        <v>Kuluris Manolis</v>
      </c>
      <c r="B6">
        <f>IF(ISERR(GETPIVOTDATA("Bodů",Knt!$A$3,"příjmení a jméno",$A6)),-1,GETPIVOTDATA("Bodů",Knt!$A$3,"příjmení a jméno",$A6))</f>
        <v>44</v>
      </c>
      <c r="C6">
        <f>IF(ISERR(GETPIVOTDATA("Součet z RZB",Knt!$A$3,"příjmení a jméno",$A6)),0,GETPIVOTDATA("Součet z RZB",Knt!$A$3,"příjmení a jméno",$A6))</f>
        <v>10</v>
      </c>
      <c r="D6" s="17">
        <f>IF(ISERR(GETPIVOTDATA("Součet z PZB",Knt!$A$3,"příjmení a jméno",$A6)),0,GETPIVOTDATA("Součet z PZB",Knt!$A$3,"příjmení a jméno",$A6))</f>
        <v>4.333333333333333</v>
      </c>
    </row>
    <row r="7" spans="1:4" x14ac:dyDescent="0.25">
      <c r="A7" t="str">
        <f>IF(Knt!A11=" ",0,Knt!A11)</f>
        <v>Malinovský Jiří</v>
      </c>
      <c r="B7">
        <f>IF(ISERR(GETPIVOTDATA("Bodů",Knt!$A$3,"příjmení a jméno",$A7)),-1,GETPIVOTDATA("Bodů",Knt!$A$3,"příjmení a jméno",$A7))</f>
        <v>41</v>
      </c>
      <c r="C7">
        <f>IF(ISERR(GETPIVOTDATA("Součet z RZB",Knt!$A$3,"příjmení a jméno",$A7)),0,GETPIVOTDATA("Součet z RZB",Knt!$A$3,"příjmení a jméno",$A7))</f>
        <v>8</v>
      </c>
      <c r="D7" s="17">
        <f>IF(ISERR(GETPIVOTDATA("Součet z PZB",Knt!$A$3,"příjmení a jméno",$A7)),0,GETPIVOTDATA("Součet z PZB",Knt!$A$3,"příjmení a jméno",$A7))</f>
        <v>3</v>
      </c>
    </row>
    <row r="8" spans="1:4" x14ac:dyDescent="0.25">
      <c r="A8" t="str">
        <f>IF(Knt!A12=" ",0,Knt!A12)</f>
        <v>Brož Ondřej</v>
      </c>
      <c r="B8">
        <f>IF(ISERR(GETPIVOTDATA("Bodů",Knt!$A$3,"příjmení a jméno",$A8)),-1,GETPIVOTDATA("Bodů",Knt!$A$3,"příjmení a jméno",$A8))</f>
        <v>36</v>
      </c>
      <c r="C8">
        <f>IF(ISERR(GETPIVOTDATA("Součet z RZB",Knt!$A$3,"příjmení a jméno",$A8)),0,GETPIVOTDATA("Součet z RZB",Knt!$A$3,"příjmení a jméno",$A8))</f>
        <v>9</v>
      </c>
      <c r="D8" s="17">
        <f>IF(ISERR(GETPIVOTDATA("Součet z PZB",Knt!$A$3,"příjmení a jméno",$A8)),0,GETPIVOTDATA("Součet z PZB",Knt!$A$3,"příjmení a jméno",$A8))</f>
        <v>5.5</v>
      </c>
    </row>
    <row r="9" spans="1:4" x14ac:dyDescent="0.25">
      <c r="A9" t="str">
        <f>IF(Knt!A13=" ",0,Knt!A13)</f>
        <v>Stark Vojtěch</v>
      </c>
      <c r="B9">
        <f>IF(ISERR(GETPIVOTDATA("Bodů",Knt!$A$3,"příjmení a jméno",$A9)),-1,GETPIVOTDATA("Bodů",Knt!$A$3,"příjmení a jméno",$A9))</f>
        <v>34</v>
      </c>
      <c r="C9">
        <f>IF(ISERR(GETPIVOTDATA("Součet z RZB",Knt!$A$3,"příjmení a jméno",$A9)),0,GETPIVOTDATA("Součet z RZB",Knt!$A$3,"příjmení a jméno",$A9))</f>
        <v>3</v>
      </c>
      <c r="D9" s="17">
        <f>IF(ISERR(GETPIVOTDATA("Součet z PZB",Knt!$A$3,"příjmení a jméno",$A9)),0,GETPIVOTDATA("Součet z PZB",Knt!$A$3,"příjmení a jméno",$A9))</f>
        <v>1.4285714285714286</v>
      </c>
    </row>
    <row r="10" spans="1:4" x14ac:dyDescent="0.25">
      <c r="A10" t="str">
        <f>IF(Knt!A15=" ",0,Knt!A15)</f>
        <v>Havelka Štěpán</v>
      </c>
      <c r="B10">
        <f>IF(ISERR(GETPIVOTDATA("Bodů",Knt!$A$3,"příjmení a jméno",$A10)),-1,GETPIVOTDATA("Bodů",Knt!$A$3,"příjmení a jméno",$A10))</f>
        <v>31</v>
      </c>
      <c r="C10">
        <f>IF(ISERR(GETPIVOTDATA("Součet z RZB",Knt!$A$3,"příjmení a jméno",$A10)),0,GETPIVOTDATA("Součet z RZB",Knt!$A$3,"příjmení a jméno",$A10))</f>
        <v>9</v>
      </c>
      <c r="D10" s="17">
        <f>IF(ISERR(GETPIVOTDATA("Součet z PZB",Knt!$A$3,"příjmení a jméno",$A10)),0,GETPIVOTDATA("Součet z PZB",Knt!$A$3,"příjmení a jméno",$A10))</f>
        <v>0</v>
      </c>
    </row>
    <row r="11" spans="1:4" x14ac:dyDescent="0.25">
      <c r="A11" t="str">
        <f>IF(Knt!A14=" ",0,Knt!A14)</f>
        <v>Lysický Sebastián</v>
      </c>
      <c r="B11">
        <f>IF(ISERR(GETPIVOTDATA("Bodů",Knt!$A$3,"příjmení a jméno",$A11)),-1,GETPIVOTDATA("Bodů",Knt!$A$3,"příjmení a jméno",$A11))</f>
        <v>31</v>
      </c>
      <c r="C11">
        <f>IF(ISERR(GETPIVOTDATA("Součet z RZB",Knt!$A$3,"příjmení a jméno",$A11)),0,GETPIVOTDATA("Součet z RZB",Knt!$A$3,"příjmení a jméno",$A11))</f>
        <v>5</v>
      </c>
      <c r="D11" s="17">
        <f>IF(ISERR(GETPIVOTDATA("Součet z PZB",Knt!$A$3,"příjmení a jméno",$A11)),0,GETPIVOTDATA("Součet z PZB",Knt!$A$3,"příjmení a jméno",$A11))</f>
        <v>2</v>
      </c>
    </row>
    <row r="12" spans="1:4" x14ac:dyDescent="0.25">
      <c r="A12" t="str">
        <f>IF(Knt!A16=" ",0,Knt!A16)</f>
        <v>Kulhánek Adam</v>
      </c>
      <c r="B12">
        <f>IF(ISERR(GETPIVOTDATA("Bodů",Knt!$A$3,"příjmení a jméno",$A12)),-1,GETPIVOTDATA("Bodů",Knt!$A$3,"příjmení a jméno",$A12))</f>
        <v>29</v>
      </c>
      <c r="C12">
        <f>IF(ISERR(GETPIVOTDATA("Součet z RZB",Knt!$A$3,"příjmení a jméno",$A12)),0,GETPIVOTDATA("Součet z RZB",Knt!$A$3,"příjmení a jméno",$A12))</f>
        <v>8</v>
      </c>
      <c r="D12" s="17">
        <f>IF(ISERR(GETPIVOTDATA("Součet z PZB",Knt!$A$3,"příjmení a jméno",$A12)),0,GETPIVOTDATA("Součet z PZB",Knt!$A$3,"příjmení a jméno",$A12))</f>
        <v>9</v>
      </c>
    </row>
    <row r="13" spans="1:4" x14ac:dyDescent="0.25">
      <c r="A13" t="str">
        <f>IF(Knt!A17=" ",0,Knt!A17)</f>
        <v>Fojtík Jiří Václav</v>
      </c>
      <c r="B13">
        <f>IF(ISERR(GETPIVOTDATA("Bodů",Knt!$A$3,"příjmení a jméno",$A13)),-1,GETPIVOTDATA("Bodů",Knt!$A$3,"příjmení a jméno",$A13))</f>
        <v>28</v>
      </c>
      <c r="C13">
        <f>IF(ISERR(GETPIVOTDATA("Součet z RZB",Knt!$A$3,"příjmení a jméno",$A13)),0,GETPIVOTDATA("Součet z RZB",Knt!$A$3,"příjmení a jméno",$A13))</f>
        <v>0</v>
      </c>
      <c r="D13" s="17">
        <f>IF(ISERR(GETPIVOTDATA("Součet z PZB",Knt!$A$3,"příjmení a jméno",$A13)),0,GETPIVOTDATA("Součet z PZB",Knt!$A$3,"příjmení a jméno",$A13))</f>
        <v>1</v>
      </c>
    </row>
    <row r="14" spans="1:4" x14ac:dyDescent="0.25">
      <c r="A14" t="str">
        <f>IF(Knt!A18=" ",0,Knt!A18)</f>
        <v>Zwilling Šimon</v>
      </c>
      <c r="B14">
        <f>IF(ISERR(GETPIVOTDATA("Bodů",Knt!$A$3,"příjmení a jméno",$A14)),-1,GETPIVOTDATA("Bodů",Knt!$A$3,"příjmení a jméno",$A14))</f>
        <v>27</v>
      </c>
      <c r="C14">
        <f>IF(ISERR(GETPIVOTDATA("Součet z RZB",Knt!$A$3,"příjmení a jméno",$A14)),0,GETPIVOTDATA("Součet z RZB",Knt!$A$3,"příjmení a jméno",$A14))</f>
        <v>7</v>
      </c>
      <c r="D14" s="17">
        <f>IF(ISERR(GETPIVOTDATA("Součet z PZB",Knt!$A$3,"příjmení a jméno",$A14)),0,GETPIVOTDATA("Součet z PZB",Knt!$A$3,"příjmení a jméno",$A14))</f>
        <v>0</v>
      </c>
    </row>
    <row r="15" spans="1:4" x14ac:dyDescent="0.25">
      <c r="A15" t="str">
        <f>IF(Knt!A19=" ",0,Knt!A19)</f>
        <v>Ciora Jakub</v>
      </c>
      <c r="B15">
        <f>IF(ISERR(GETPIVOTDATA("Bodů",Knt!$A$3,"příjmení a jméno",$A15)),-1,GETPIVOTDATA("Bodů",Knt!$A$3,"příjmení a jméno",$A15))</f>
        <v>27</v>
      </c>
      <c r="C15">
        <f>IF(ISERR(GETPIVOTDATA("Součet z RZB",Knt!$A$3,"příjmení a jméno",$A15)),0,GETPIVOTDATA("Součet z RZB",Knt!$A$3,"příjmení a jméno",$A15))</f>
        <v>6</v>
      </c>
      <c r="D15" s="17">
        <f>IF(ISERR(GETPIVOTDATA("Součet z PZB",Knt!$A$3,"příjmení a jméno",$A15)),0,GETPIVOTDATA("Součet z PZB",Knt!$A$3,"příjmení a jméno",$A15))</f>
        <v>7</v>
      </c>
    </row>
    <row r="16" spans="1:4" x14ac:dyDescent="0.25">
      <c r="A16" t="str">
        <f>IF(Knt!A20=" ",0,Knt!A20)</f>
        <v>Vlk František</v>
      </c>
      <c r="B16">
        <f>IF(ISERR(GETPIVOTDATA("Bodů",Knt!$A$3,"příjmení a jméno",$A16)),-1,GETPIVOTDATA("Bodů",Knt!$A$3,"příjmení a jméno",$A16))</f>
        <v>26</v>
      </c>
      <c r="C16">
        <f>IF(ISERR(GETPIVOTDATA("Součet z RZB",Knt!$A$3,"příjmení a jméno",$A16)),0,GETPIVOTDATA("Součet z RZB",Knt!$A$3,"příjmení a jméno",$A16))</f>
        <v>7</v>
      </c>
      <c r="D16" s="17">
        <f>IF(ISERR(GETPIVOTDATA("Součet z PZB",Knt!$A$3,"příjmení a jméno",$A16)),0,GETPIVOTDATA("Součet z PZB",Knt!$A$3,"příjmení a jméno",$A16))</f>
        <v>0</v>
      </c>
    </row>
    <row r="17" spans="1:4" x14ac:dyDescent="0.25">
      <c r="A17" t="str">
        <f>IF(Knt!A21=" ",0,Knt!A21)</f>
        <v>Nováček Nikolas</v>
      </c>
      <c r="B17">
        <f>IF(ISERR(GETPIVOTDATA("Bodů",Knt!$A$3,"příjmení a jméno",$A17)),-1,GETPIVOTDATA("Bodů",Knt!$A$3,"příjmení a jméno",$A17))</f>
        <v>26</v>
      </c>
      <c r="C17">
        <f>IF(ISERR(GETPIVOTDATA("Součet z RZB",Knt!$A$3,"příjmení a jméno",$A17)),0,GETPIVOTDATA("Součet z RZB",Knt!$A$3,"příjmení a jméno",$A17))</f>
        <v>3</v>
      </c>
      <c r="D17" s="17">
        <f>IF(ISERR(GETPIVOTDATA("Součet z PZB",Knt!$A$3,"příjmení a jméno",$A17)),0,GETPIVOTDATA("Součet z PZB",Knt!$A$3,"příjmení a jméno",$A17))</f>
        <v>1.75</v>
      </c>
    </row>
    <row r="18" spans="1:4" x14ac:dyDescent="0.25">
      <c r="A18" t="str">
        <f>IF(Knt!A22=" ",0,Knt!A22)</f>
        <v>Šimkovič Ondřej</v>
      </c>
      <c r="B18">
        <f>IF(ISERR(GETPIVOTDATA("Bodů",Knt!$A$3,"příjmení a jméno",$A18)),-1,GETPIVOTDATA("Bodů",Knt!$A$3,"příjmení a jméno",$A18))</f>
        <v>25</v>
      </c>
      <c r="C18">
        <f>IF(ISERR(GETPIVOTDATA("Součet z RZB",Knt!$A$3,"příjmení a jméno",$A18)),0,GETPIVOTDATA("Součet z RZB",Knt!$A$3,"příjmení a jméno",$A18))</f>
        <v>0</v>
      </c>
      <c r="D18" s="17">
        <f>IF(ISERR(GETPIVOTDATA("Součet z PZB",Knt!$A$3,"příjmení a jméno",$A18)),0,GETPIVOTDATA("Součet z PZB",Knt!$A$3,"příjmení a jméno",$A18))</f>
        <v>1</v>
      </c>
    </row>
    <row r="19" spans="1:4" x14ac:dyDescent="0.25">
      <c r="A19" t="str">
        <f>IF(Knt!A25=" ",0,Knt!A25)</f>
        <v>Čech Jiří</v>
      </c>
      <c r="B19">
        <f>IF(ISERR(GETPIVOTDATA("Bodů",Knt!$A$3,"příjmení a jméno",$A19)),-1,GETPIVOTDATA("Bodů",Knt!$A$3,"příjmení a jméno",$A19))</f>
        <v>24</v>
      </c>
      <c r="C19">
        <f>IF(ISERR(GETPIVOTDATA("Součet z RZB",Knt!$A$3,"příjmení a jméno",$A19)),0,GETPIVOTDATA("Součet z RZB",Knt!$A$3,"příjmení a jméno",$A19))</f>
        <v>8</v>
      </c>
      <c r="D19" s="17">
        <f>IF(ISERR(GETPIVOTDATA("Součet z PZB",Knt!$A$3,"příjmení a jméno",$A19)),0,GETPIVOTDATA("Součet z PZB",Knt!$A$3,"příjmení a jméno",$A19))</f>
        <v>0</v>
      </c>
    </row>
    <row r="20" spans="1:4" x14ac:dyDescent="0.25">
      <c r="A20" t="str">
        <f>IF(Knt!A23=" ",0,Knt!A23)</f>
        <v>To Vojtěch</v>
      </c>
      <c r="B20">
        <f>IF(ISERR(GETPIVOTDATA("Bodů",Knt!$A$3,"příjmení a jméno",$A20)),-1,GETPIVOTDATA("Bodů",Knt!$A$3,"příjmení a jméno",$A20))</f>
        <v>24</v>
      </c>
      <c r="C20">
        <f>IF(ISERR(GETPIVOTDATA("Součet z RZB",Knt!$A$3,"příjmení a jméno",$A20)),0,GETPIVOTDATA("Součet z RZB",Knt!$A$3,"příjmení a jméno",$A20))</f>
        <v>6</v>
      </c>
      <c r="D20" s="17">
        <f>IF(ISERR(GETPIVOTDATA("Součet z PZB",Knt!$A$3,"příjmení a jméno",$A20)),0,GETPIVOTDATA("Součet z PZB",Knt!$A$3,"příjmení a jméno",$A20))</f>
        <v>0</v>
      </c>
    </row>
    <row r="21" spans="1:4" x14ac:dyDescent="0.25">
      <c r="A21" t="str">
        <f>IF(Knt!A24=" ",0,Knt!A24)</f>
        <v>Martinásek Šimon</v>
      </c>
      <c r="B21">
        <f>IF(ISERR(GETPIVOTDATA("Bodů",Knt!$A$3,"příjmení a jméno",$A21)),-1,GETPIVOTDATA("Bodů",Knt!$A$3,"příjmení a jméno",$A21))</f>
        <v>24</v>
      </c>
      <c r="C21">
        <f>IF(ISERR(GETPIVOTDATA("Součet z RZB",Knt!$A$3,"příjmení a jméno",$A21)),0,GETPIVOTDATA("Součet z RZB",Knt!$A$3,"příjmení a jméno",$A21))</f>
        <v>4</v>
      </c>
      <c r="D21" s="17">
        <f>IF(ISERR(GETPIVOTDATA("Součet z PZB",Knt!$A$3,"příjmení a jméno",$A21)),0,GETPIVOTDATA("Součet z PZB",Knt!$A$3,"příjmení a jméno",$A21))</f>
        <v>2.3333333333333335</v>
      </c>
    </row>
    <row r="22" spans="1:4" x14ac:dyDescent="0.25">
      <c r="A22" t="str">
        <f>IF(Knt!A26=" ",0,Knt!A26)</f>
        <v>Vjaclovský David</v>
      </c>
      <c r="B22">
        <f>IF(ISERR(GETPIVOTDATA("Bodů",Knt!$A$3,"příjmení a jméno",$A22)),-1,GETPIVOTDATA("Bodů",Knt!$A$3,"příjmení a jméno",$A22))</f>
        <v>23</v>
      </c>
      <c r="C22">
        <f>IF(ISERR(GETPIVOTDATA("Součet z RZB",Knt!$A$3,"příjmení a jméno",$A22)),0,GETPIVOTDATA("Součet z RZB",Knt!$A$3,"příjmení a jméno",$A22))</f>
        <v>4</v>
      </c>
      <c r="D22" s="17">
        <f>IF(ISERR(GETPIVOTDATA("Součet z PZB",Knt!$A$3,"příjmení a jméno",$A22)),0,GETPIVOTDATA("Součet z PZB",Knt!$A$3,"příjmení a jméno",$A22))</f>
        <v>2.3333333333333335</v>
      </c>
    </row>
    <row r="23" spans="1:4" x14ac:dyDescent="0.25">
      <c r="A23" t="str">
        <f>IF(Knt!A27=" ",0,Knt!A27)</f>
        <v>Káňová Barbora</v>
      </c>
      <c r="B23">
        <f>IF(ISERR(GETPIVOTDATA("Bodů",Knt!$A$3,"příjmení a jméno",$A23)),-1,GETPIVOTDATA("Bodů",Knt!$A$3,"příjmení a jméno",$A23))</f>
        <v>23</v>
      </c>
      <c r="C23">
        <f>IF(ISERR(GETPIVOTDATA("Součet z RZB",Knt!$A$3,"příjmení a jméno",$A23)),0,GETPIVOTDATA("Součet z RZB",Knt!$A$3,"příjmení a jméno",$A23))</f>
        <v>4</v>
      </c>
      <c r="D23" s="17">
        <f>IF(ISERR(GETPIVOTDATA("Součet z PZB",Knt!$A$3,"příjmení a jméno",$A23)),0,GETPIVOTDATA("Součet z PZB",Knt!$A$3,"příjmení a jméno",$A23))</f>
        <v>2.3333333333333335</v>
      </c>
    </row>
    <row r="24" spans="1:4" x14ac:dyDescent="0.25">
      <c r="A24" t="str">
        <f>IF(Knt!A28=" ",0,Knt!A28)</f>
        <v>Valentík Tomáš</v>
      </c>
      <c r="B24">
        <f>IF(ISERR(GETPIVOTDATA("Bodů",Knt!$A$3,"příjmení a jméno",$A24)),-1,GETPIVOTDATA("Bodů",Knt!$A$3,"příjmení a jméno",$A24))</f>
        <v>22</v>
      </c>
      <c r="C24">
        <f>IF(ISERR(GETPIVOTDATA("Součet z RZB",Knt!$A$3,"příjmení a jméno",$A24)),0,GETPIVOTDATA("Součet z RZB",Knt!$A$3,"příjmení a jméno",$A24))</f>
        <v>7</v>
      </c>
      <c r="D24" s="17">
        <f>IF(ISERR(GETPIVOTDATA("Součet z PZB",Knt!$A$3,"příjmení a jméno",$A24)),0,GETPIVOTDATA("Součet z PZB",Knt!$A$3,"příjmení a jméno",$A24))</f>
        <v>0</v>
      </c>
    </row>
    <row r="25" spans="1:4" x14ac:dyDescent="0.25">
      <c r="A25" t="str">
        <f>IF(Knt!A30=" ",0,Knt!A30)</f>
        <v>Vrbas Alexander</v>
      </c>
      <c r="B25">
        <f>IF(ISERR(GETPIVOTDATA("Bodů",Knt!$A$3,"příjmení a jméno",$A25)),-1,GETPIVOTDATA("Bodů",Knt!$A$3,"příjmení a jméno",$A25))</f>
        <v>21</v>
      </c>
      <c r="C25">
        <f>IF(ISERR(GETPIVOTDATA("Součet z RZB",Knt!$A$3,"příjmení a jméno",$A25)),0,GETPIVOTDATA("Součet z RZB",Knt!$A$3,"příjmení a jméno",$A25))</f>
        <v>6</v>
      </c>
      <c r="D25" s="17">
        <f>IF(ISERR(GETPIVOTDATA("Součet z PZB",Knt!$A$3,"příjmení a jméno",$A25)),0,GETPIVOTDATA("Součet z PZB",Knt!$A$3,"příjmení a jméno",$A25))</f>
        <v>0</v>
      </c>
    </row>
    <row r="26" spans="1:4" x14ac:dyDescent="0.25">
      <c r="A26" t="str">
        <f>IF(Knt!A29=" ",0,Knt!A29)</f>
        <v>Poštulka Petr</v>
      </c>
      <c r="B26">
        <f>IF(ISERR(GETPIVOTDATA("Bodů",Knt!$A$3,"příjmení a jméno",$A26)),-1,GETPIVOTDATA("Bodů",Knt!$A$3,"příjmení a jméno",$A26))</f>
        <v>21</v>
      </c>
      <c r="C26">
        <f>IF(ISERR(GETPIVOTDATA("Součet z RZB",Knt!$A$3,"příjmení a jméno",$A26)),0,GETPIVOTDATA("Součet z RZB",Knt!$A$3,"příjmení a jméno",$A26))</f>
        <v>4</v>
      </c>
      <c r="D26" s="17">
        <f>IF(ISERR(GETPIVOTDATA("Součet z PZB",Knt!$A$3,"příjmení a jméno",$A26)),0,GETPIVOTDATA("Součet z PZB",Knt!$A$3,"příjmení a jméno",$A26))</f>
        <v>3</v>
      </c>
    </row>
    <row r="27" spans="1:4" x14ac:dyDescent="0.25">
      <c r="A27" t="str">
        <f>IF(Knt!A32=" ",0,Knt!A32)</f>
        <v>Šumský Miroslav</v>
      </c>
      <c r="B27">
        <f>IF(ISERR(GETPIVOTDATA("Bodů",Knt!$A$3,"příjmení a jméno",$A27)),-1,GETPIVOTDATA("Bodů",Knt!$A$3,"příjmení a jméno",$A27))</f>
        <v>20</v>
      </c>
      <c r="C27">
        <f>IF(ISERR(GETPIVOTDATA("Součet z RZB",Knt!$A$3,"příjmení a jméno",$A27)),0,GETPIVOTDATA("Součet z RZB",Knt!$A$3,"příjmení a jméno",$A27))</f>
        <v>6</v>
      </c>
      <c r="D27" s="17">
        <f>IF(ISERR(GETPIVOTDATA("Součet z PZB",Knt!$A$3,"příjmení a jméno",$A27)),0,GETPIVOTDATA("Součet z PZB",Knt!$A$3,"příjmení a jméno",$A27))</f>
        <v>0</v>
      </c>
    </row>
    <row r="28" spans="1:4" x14ac:dyDescent="0.25">
      <c r="A28" t="str">
        <f>IF(Knt!A33=" ",0,Knt!A33)</f>
        <v>Morcinek Lukáš</v>
      </c>
      <c r="B28">
        <f>IF(ISERR(GETPIVOTDATA("Bodů",Knt!$A$3,"příjmení a jméno",$A28)),-1,GETPIVOTDATA("Bodů",Knt!$A$3,"příjmení a jméno",$A28))</f>
        <v>20</v>
      </c>
      <c r="C28">
        <f>IF(ISERR(GETPIVOTDATA("Součet z RZB",Knt!$A$3,"příjmení a jméno",$A28)),0,GETPIVOTDATA("Součet z RZB",Knt!$A$3,"příjmení a jméno",$A28))</f>
        <v>-1</v>
      </c>
      <c r="D28" s="17">
        <f>IF(ISERR(GETPIVOTDATA("Součet z PZB",Knt!$A$3,"příjmení a jméno",$A28)),0,GETPIVOTDATA("Součet z PZB",Knt!$A$3,"příjmení a jméno",$A28))</f>
        <v>0.83333333333333337</v>
      </c>
    </row>
    <row r="29" spans="1:4" x14ac:dyDescent="0.25">
      <c r="A29" t="str">
        <f>IF(Knt!A31=" ",0,Knt!A31)</f>
        <v>Lukas Daniel</v>
      </c>
      <c r="B29">
        <f>IF(ISERR(GETPIVOTDATA("Bodů",Knt!$A$3,"příjmení a jméno",$A29)),-1,GETPIVOTDATA("Bodů",Knt!$A$3,"příjmení a jméno",$A29))</f>
        <v>20</v>
      </c>
      <c r="C29">
        <f>IF(ISERR(GETPIVOTDATA("Součet z RZB",Knt!$A$3,"příjmení a jméno",$A29)),0,GETPIVOTDATA("Součet z RZB",Knt!$A$3,"příjmení a jméno",$A29))</f>
        <v>-3</v>
      </c>
      <c r="D29" s="17">
        <f>IF(ISERR(GETPIVOTDATA("Součet z PZB",Knt!$A$3,"příjmení a jméno",$A29)),0,GETPIVOTDATA("Součet z PZB",Knt!$A$3,"příjmení a jméno",$A29))</f>
        <v>0.625</v>
      </c>
    </row>
    <row r="30" spans="1:4" x14ac:dyDescent="0.25">
      <c r="A30" t="str">
        <f>IF(Knt!A34=" ",0,Knt!A34)</f>
        <v>Kapias Oliver</v>
      </c>
      <c r="B30">
        <f>IF(ISERR(GETPIVOTDATA("Bodů",Knt!$A$3,"příjmení a jméno",$A30)),-1,GETPIVOTDATA("Bodů",Knt!$A$3,"příjmení a jméno",$A30))</f>
        <v>19</v>
      </c>
      <c r="C30">
        <f>IF(ISERR(GETPIVOTDATA("Součet z RZB",Knt!$A$3,"příjmení a jméno",$A30)),0,GETPIVOTDATA("Součet z RZB",Knt!$A$3,"příjmení a jméno",$A30))</f>
        <v>5</v>
      </c>
      <c r="D30" s="17">
        <f>IF(ISERR(GETPIVOTDATA("Součet z PZB",Knt!$A$3,"příjmení a jméno",$A30)),0,GETPIVOTDATA("Součet z PZB",Knt!$A$3,"příjmení a jméno",$A30))</f>
        <v>6</v>
      </c>
    </row>
    <row r="31" spans="1:4" x14ac:dyDescent="0.25">
      <c r="A31" t="str">
        <f>IF(Knt!A35=" ",0,Knt!A35)</f>
        <v>Krčmář Matěj</v>
      </c>
      <c r="B31">
        <f>IF(ISERR(GETPIVOTDATA("Bodů",Knt!$A$3,"příjmení a jméno",$A31)),-1,GETPIVOTDATA("Bodů",Knt!$A$3,"příjmení a jméno",$A31))</f>
        <v>19</v>
      </c>
      <c r="C31">
        <f>IF(ISERR(GETPIVOTDATA("Součet z RZB",Knt!$A$3,"příjmení a jméno",$A31)),0,GETPIVOTDATA("Součet z RZB",Knt!$A$3,"příjmení a jméno",$A31))</f>
        <v>1</v>
      </c>
      <c r="D31" s="17">
        <f>IF(ISERR(GETPIVOTDATA("Součet z PZB",Knt!$A$3,"příjmení a jméno",$A31)),0,GETPIVOTDATA("Součet z PZB",Knt!$A$3,"příjmení a jméno",$A31))</f>
        <v>1.25</v>
      </c>
    </row>
    <row r="32" spans="1:4" x14ac:dyDescent="0.25">
      <c r="A32" t="str">
        <f>IF(Knt!A36=" ",0,Knt!A36)</f>
        <v>Šelong Tadeáš</v>
      </c>
      <c r="B32">
        <f>IF(ISERR(GETPIVOTDATA("Bodů",Knt!$A$3,"příjmení a jméno",$A32)),-1,GETPIVOTDATA("Bodů",Knt!$A$3,"příjmení a jméno",$A32))</f>
        <v>19</v>
      </c>
      <c r="C32">
        <f>IF(ISERR(GETPIVOTDATA("Součet z RZB",Knt!$A$3,"příjmení a jméno",$A32)),0,GETPIVOTDATA("Součet z RZB",Knt!$A$3,"příjmení a jméno",$A32))</f>
        <v>-7</v>
      </c>
      <c r="D32" s="17">
        <f>IF(ISERR(GETPIVOTDATA("Součet z PZB",Knt!$A$3,"příjmení a jméno",$A32)),0,GETPIVOTDATA("Součet z PZB",Knt!$A$3,"příjmení a jméno",$A32))</f>
        <v>0.41666666666666669</v>
      </c>
    </row>
    <row r="33" spans="1:4" x14ac:dyDescent="0.25">
      <c r="A33" t="str">
        <f>IF(Knt!A40=" ",0,Knt!A40)</f>
        <v>Hladík Václav</v>
      </c>
      <c r="B33">
        <f>IF(ISERR(GETPIVOTDATA("Bodů",Knt!$A$3,"příjmení a jméno",$A33)),-1,GETPIVOTDATA("Bodů",Knt!$A$3,"příjmení a jméno",$A33))</f>
        <v>18</v>
      </c>
      <c r="C33">
        <f>IF(ISERR(GETPIVOTDATA("Součet z RZB",Knt!$A$3,"příjmení a jméno",$A33)),0,GETPIVOTDATA("Součet z RZB",Knt!$A$3,"příjmení a jméno",$A33))</f>
        <v>5</v>
      </c>
      <c r="D33" s="17">
        <f>IF(ISERR(GETPIVOTDATA("Součet z PZB",Knt!$A$3,"příjmení a jméno",$A33)),0,GETPIVOTDATA("Součet z PZB",Knt!$A$3,"příjmení a jméno",$A33))</f>
        <v>0</v>
      </c>
    </row>
    <row r="34" spans="1:4" x14ac:dyDescent="0.25">
      <c r="A34" t="str">
        <f>IF(Knt!A42=" ",0,Knt!A42)</f>
        <v>Přidal Ladislav</v>
      </c>
      <c r="B34">
        <f>IF(ISERR(GETPIVOTDATA("Bodů",Knt!$A$3,"příjmení a jméno",$A34)),-1,GETPIVOTDATA("Bodů",Knt!$A$3,"příjmení a jméno",$A34))</f>
        <v>18</v>
      </c>
      <c r="C34">
        <f>IF(ISERR(GETPIVOTDATA("Součet z RZB",Knt!$A$3,"příjmení a jméno",$A34)),0,GETPIVOTDATA("Součet z RZB",Knt!$A$3,"příjmení a jméno",$A34))</f>
        <v>5</v>
      </c>
      <c r="D34" s="17">
        <f>IF(ISERR(GETPIVOTDATA("Součet z PZB",Knt!$A$3,"příjmení a jméno",$A34)),0,GETPIVOTDATA("Součet z PZB",Knt!$A$3,"příjmení a jméno",$A34))</f>
        <v>0</v>
      </c>
    </row>
    <row r="35" spans="1:4" x14ac:dyDescent="0.25">
      <c r="A35" t="str">
        <f>IF(Knt!A37=" ",0,Knt!A37)</f>
        <v>Boháč Adam</v>
      </c>
      <c r="B35">
        <f>IF(ISERR(GETPIVOTDATA("Bodů",Knt!$A$3,"příjmení a jméno",$A35)),-1,GETPIVOTDATA("Bodů",Knt!$A$3,"příjmení a jméno",$A35))</f>
        <v>18</v>
      </c>
      <c r="C35">
        <f>IF(ISERR(GETPIVOTDATA("Součet z RZB",Knt!$A$3,"příjmení a jméno",$A35)),0,GETPIVOTDATA("Součet z RZB",Knt!$A$3,"příjmení a jméno",$A35))</f>
        <v>5</v>
      </c>
      <c r="D35" s="17">
        <f>IF(ISERR(GETPIVOTDATA("Součet z PZB",Knt!$A$3,"příjmení a jméno",$A35)),0,GETPIVOTDATA("Součet z PZB",Knt!$A$3,"příjmení a jméno",$A35))</f>
        <v>0</v>
      </c>
    </row>
    <row r="36" spans="1:4" x14ac:dyDescent="0.25">
      <c r="A36" t="str">
        <f>IF(Knt!A41=" ",0,Knt!A41)</f>
        <v>Sládek Maxmilián</v>
      </c>
      <c r="B36">
        <f>IF(ISERR(GETPIVOTDATA("Bodů",Knt!$A$3,"příjmení a jméno",$A36)),-1,GETPIVOTDATA("Bodů",Knt!$A$3,"příjmení a jméno",$A36))</f>
        <v>18</v>
      </c>
      <c r="C36">
        <f>IF(ISERR(GETPIVOTDATA("Součet z RZB",Knt!$A$3,"příjmení a jméno",$A36)),0,GETPIVOTDATA("Součet z RZB",Knt!$A$3,"příjmení a jméno",$A36))</f>
        <v>4</v>
      </c>
      <c r="D36" s="17">
        <f>IF(ISERR(GETPIVOTDATA("Součet z PZB",Knt!$A$3,"příjmení a jméno",$A36)),0,GETPIVOTDATA("Součet z PZB",Knt!$A$3,"příjmení a jméno",$A36))</f>
        <v>5</v>
      </c>
    </row>
    <row r="37" spans="1:4" x14ac:dyDescent="0.25">
      <c r="A37" t="str">
        <f>IF(Knt!A38=" ",0,Knt!A38)</f>
        <v>Bartošic Sebastián</v>
      </c>
      <c r="B37">
        <f>IF(ISERR(GETPIVOTDATA("Bodů",Knt!$A$3,"příjmení a jméno",$A37)),-1,GETPIVOTDATA("Bodů",Knt!$A$3,"příjmení a jméno",$A37))</f>
        <v>18</v>
      </c>
      <c r="C37">
        <f>IF(ISERR(GETPIVOTDATA("Součet z RZB",Knt!$A$3,"příjmení a jméno",$A37)),0,GETPIVOTDATA("Součet z RZB",Knt!$A$3,"příjmení a jméno",$A37))</f>
        <v>0</v>
      </c>
      <c r="D37" s="17">
        <f>IF(ISERR(GETPIVOTDATA("Součet z PZB",Knt!$A$3,"příjmení a jméno",$A37)),0,GETPIVOTDATA("Součet z PZB",Knt!$A$3,"příjmení a jméno",$A37))</f>
        <v>1</v>
      </c>
    </row>
    <row r="38" spans="1:4" x14ac:dyDescent="0.25">
      <c r="A38" t="str">
        <f>IF(Knt!A39=" ",0,Knt!A39)</f>
        <v>Valošek Jakub</v>
      </c>
      <c r="B38">
        <f>IF(ISERR(GETPIVOTDATA("Bodů",Knt!$A$3,"příjmení a jméno",$A38)),-1,GETPIVOTDATA("Bodů",Knt!$A$3,"příjmení a jméno",$A38))</f>
        <v>18</v>
      </c>
      <c r="C38">
        <f>IF(ISERR(GETPIVOTDATA("Součet z RZB",Knt!$A$3,"příjmení a jméno",$A38)),0,GETPIVOTDATA("Součet z RZB",Knt!$A$3,"příjmení a jméno",$A38))</f>
        <v>-5</v>
      </c>
      <c r="D38" s="17">
        <f>IF(ISERR(GETPIVOTDATA("Součet z PZB",Knt!$A$3,"příjmení a jméno",$A38)),0,GETPIVOTDATA("Součet z PZB",Knt!$A$3,"příjmení a jméno",$A38))</f>
        <v>0.5</v>
      </c>
    </row>
    <row r="39" spans="1:4" x14ac:dyDescent="0.25">
      <c r="A39" t="str">
        <f>IF(Knt!A43=" ",0,Knt!A43)</f>
        <v>Lanča Eduard</v>
      </c>
      <c r="B39">
        <f>IF(ISERR(GETPIVOTDATA("Bodů",Knt!$A$3,"příjmení a jméno",$A39)),-1,GETPIVOTDATA("Bodů",Knt!$A$3,"příjmení a jméno",$A39))</f>
        <v>17</v>
      </c>
      <c r="C39">
        <f>IF(ISERR(GETPIVOTDATA("Součet z RZB",Knt!$A$3,"příjmení a jméno",$A39)),0,GETPIVOTDATA("Součet z RZB",Knt!$A$3,"příjmení a jméno",$A39))</f>
        <v>4</v>
      </c>
      <c r="D39" s="17">
        <f>IF(ISERR(GETPIVOTDATA("Součet z PZB",Knt!$A$3,"příjmení a jméno",$A39)),0,GETPIVOTDATA("Součet z PZB",Knt!$A$3,"příjmení a jméno",$A39))</f>
        <v>5</v>
      </c>
    </row>
    <row r="40" spans="1:4" x14ac:dyDescent="0.25">
      <c r="A40" t="str">
        <f>IF(Knt!A44=" ",0,Knt!A44)</f>
        <v>Kubala Marek</v>
      </c>
      <c r="B40">
        <f>IF(ISERR(GETPIVOTDATA("Bodů",Knt!$A$3,"příjmení a jméno",$A40)),-1,GETPIVOTDATA("Bodů",Knt!$A$3,"příjmení a jméno",$A40))</f>
        <v>17</v>
      </c>
      <c r="C40">
        <f>IF(ISERR(GETPIVOTDATA("Součet z RZB",Knt!$A$3,"příjmení a jméno",$A40)),0,GETPIVOTDATA("Součet z RZB",Knt!$A$3,"příjmení a jméno",$A40))</f>
        <v>1</v>
      </c>
      <c r="D40" s="17">
        <f>IF(ISERR(GETPIVOTDATA("Součet z PZB",Knt!$A$3,"příjmení a jméno",$A40)),0,GETPIVOTDATA("Součet z PZB",Knt!$A$3,"příjmení a jméno",$A40))</f>
        <v>1.3333333333333333</v>
      </c>
    </row>
    <row r="41" spans="1:4" x14ac:dyDescent="0.25">
      <c r="A41" t="str">
        <f>IF(Knt!A45=" ",0,Knt!A45)</f>
        <v>Doubek Benjamin</v>
      </c>
      <c r="B41">
        <f>IF(ISERR(GETPIVOTDATA("Bodů",Knt!$A$3,"příjmení a jméno",$A41)),-1,GETPIVOTDATA("Bodů",Knt!$A$3,"příjmení a jméno",$A41))</f>
        <v>16</v>
      </c>
      <c r="C41">
        <f>IF(ISERR(GETPIVOTDATA("Součet z RZB",Knt!$A$3,"příjmení a jméno",$A41)),0,GETPIVOTDATA("Součet z RZB",Knt!$A$3,"příjmení a jméno",$A41))</f>
        <v>2</v>
      </c>
      <c r="D41" s="17">
        <f>IF(ISERR(GETPIVOTDATA("Součet z PZB",Knt!$A$3,"příjmení a jméno",$A41)),0,GETPIVOTDATA("Součet z PZB",Knt!$A$3,"příjmení a jméno",$A41))</f>
        <v>2</v>
      </c>
    </row>
    <row r="42" spans="1:4" x14ac:dyDescent="0.25">
      <c r="A42" t="str">
        <f>IF(Knt!A46=" ",0,Knt!A46)</f>
        <v>Sikora Tomáš</v>
      </c>
      <c r="B42">
        <f>IF(ISERR(GETPIVOTDATA("Bodů",Knt!$A$3,"příjmení a jméno",$A42)),-1,GETPIVOTDATA("Bodů",Knt!$A$3,"příjmení a jméno",$A42))</f>
        <v>16</v>
      </c>
      <c r="C42">
        <f>IF(ISERR(GETPIVOTDATA("Součet z RZB",Knt!$A$3,"příjmení a jméno",$A42)),0,GETPIVOTDATA("Součet z RZB",Knt!$A$3,"příjmení a jméno",$A42))</f>
        <v>2</v>
      </c>
      <c r="D42" s="17">
        <f>IF(ISERR(GETPIVOTDATA("Součet z PZB",Knt!$A$3,"příjmení a jméno",$A42)),0,GETPIVOTDATA("Součet z PZB",Knt!$A$3,"příjmení a jméno",$A42))</f>
        <v>1.6666666666666667</v>
      </c>
    </row>
    <row r="43" spans="1:4" x14ac:dyDescent="0.25">
      <c r="A43" t="str">
        <f>IF(Knt!A47=" ",0,Knt!A47)</f>
        <v>Ciora  Jakub</v>
      </c>
      <c r="B43">
        <f>IF(ISERR(GETPIVOTDATA("Bodů",Knt!$A$3,"příjmení a jméno",$A43)),-1,GETPIVOTDATA("Bodů",Knt!$A$3,"příjmení a jméno",$A43))</f>
        <v>16</v>
      </c>
      <c r="C43">
        <f>IF(ISERR(GETPIVOTDATA("Součet z RZB",Knt!$A$3,"příjmení a jméno",$A43)),0,GETPIVOTDATA("Součet z RZB",Knt!$A$3,"příjmení a jméno",$A43))</f>
        <v>2</v>
      </c>
      <c r="D43" s="17">
        <f>IF(ISERR(GETPIVOTDATA("Součet z PZB",Knt!$A$3,"příjmení a jméno",$A43)),0,GETPIVOTDATA("Součet z PZB",Knt!$A$3,"příjmení a jméno",$A43))</f>
        <v>1.6666666666666667</v>
      </c>
    </row>
    <row r="44" spans="1:4" x14ac:dyDescent="0.25">
      <c r="A44" t="str">
        <f>IF(Knt!A49=" ",0,Knt!A49)</f>
        <v>Lošáková Lucie</v>
      </c>
      <c r="B44">
        <f>IF(ISERR(GETPIVOTDATA("Bodů",Knt!$A$3,"příjmení a jméno",$A44)),-1,GETPIVOTDATA("Bodů",Knt!$A$3,"příjmení a jméno",$A44))</f>
        <v>16</v>
      </c>
      <c r="C44">
        <f>IF(ISERR(GETPIVOTDATA("Součet z RZB",Knt!$A$3,"příjmení a jméno",$A44)),0,GETPIVOTDATA("Součet z RZB",Knt!$A$3,"příjmení a jméno",$A44))</f>
        <v>-1</v>
      </c>
      <c r="D44" s="17">
        <f>IF(ISERR(GETPIVOTDATA("Součet z PZB",Knt!$A$3,"příjmení a jméno",$A44)),0,GETPIVOTDATA("Součet z PZB",Knt!$A$3,"příjmení a jméno",$A44))</f>
        <v>0.8</v>
      </c>
    </row>
    <row r="45" spans="1:4" x14ac:dyDescent="0.25">
      <c r="A45" t="str">
        <f>IF(Knt!A48=" ",0,Knt!A48)</f>
        <v>Krčmář Michal</v>
      </c>
      <c r="B45">
        <f>IF(ISERR(GETPIVOTDATA("Bodů",Knt!$A$3,"příjmení a jméno",$A45)),-1,GETPIVOTDATA("Bodů",Knt!$A$3,"příjmení a jméno",$A45))</f>
        <v>16</v>
      </c>
      <c r="C45">
        <f>IF(ISERR(GETPIVOTDATA("Součet z RZB",Knt!$A$3,"příjmení a jméno",$A45)),0,GETPIVOTDATA("Součet z RZB",Knt!$A$3,"příjmení a jméno",$A45))</f>
        <v>-5</v>
      </c>
      <c r="D45" s="17">
        <f>IF(ISERR(GETPIVOTDATA("Součet z PZB",Knt!$A$3,"příjmení a jméno",$A45)),0,GETPIVOTDATA("Součet z PZB",Knt!$A$3,"příjmení a jméno",$A45))</f>
        <v>0.5</v>
      </c>
    </row>
    <row r="46" spans="1:4" x14ac:dyDescent="0.25">
      <c r="A46" t="str">
        <f>IF(Knt!A54=" ",0,Knt!A54)</f>
        <v>Grauerová Kateřina</v>
      </c>
      <c r="B46">
        <f>IF(ISERR(GETPIVOTDATA("Bodů",Knt!$A$3,"příjmení a jméno",$A46)),-1,GETPIVOTDATA("Bodů",Knt!$A$3,"příjmení a jméno",$A46))</f>
        <v>15</v>
      </c>
      <c r="C46">
        <f>IF(ISERR(GETPIVOTDATA("Součet z RZB",Knt!$A$3,"příjmení a jméno",$A46)),0,GETPIVOTDATA("Součet z RZB",Knt!$A$3,"příjmení a jméno",$A46))</f>
        <v>3</v>
      </c>
      <c r="D46" s="17">
        <f>IF(ISERR(GETPIVOTDATA("Součet z PZB",Knt!$A$3,"příjmení a jméno",$A46)),0,GETPIVOTDATA("Součet z PZB",Knt!$A$3,"příjmení a jméno",$A46))</f>
        <v>4</v>
      </c>
    </row>
    <row r="47" spans="1:4" x14ac:dyDescent="0.25">
      <c r="A47" t="str">
        <f>IF(Knt!A51=" ",0,Knt!A51)</f>
        <v>Graňák Dominik</v>
      </c>
      <c r="B47">
        <f>IF(ISERR(GETPIVOTDATA("Bodů",Knt!$A$3,"příjmení a jméno",$A47)),-1,GETPIVOTDATA("Bodů",Knt!$A$3,"příjmení a jméno",$A47))</f>
        <v>15</v>
      </c>
      <c r="C47">
        <f>IF(ISERR(GETPIVOTDATA("Součet z RZB",Knt!$A$3,"příjmení a jméno",$A47)),0,GETPIVOTDATA("Součet z RZB",Knt!$A$3,"příjmení a jméno",$A47))</f>
        <v>2</v>
      </c>
      <c r="D47" s="17">
        <f>IF(ISERR(GETPIVOTDATA("Součet z PZB",Knt!$A$3,"příjmení a jméno",$A47)),0,GETPIVOTDATA("Součet z PZB",Knt!$A$3,"příjmení a jméno",$A47))</f>
        <v>2</v>
      </c>
    </row>
    <row r="48" spans="1:4" x14ac:dyDescent="0.25">
      <c r="A48" t="str">
        <f>IF(Knt!A52=" ",0,Knt!A52)</f>
        <v>Tichý Ondřej</v>
      </c>
      <c r="B48">
        <f>IF(ISERR(GETPIVOTDATA("Bodů",Knt!$A$3,"příjmení a jméno",$A48)),-1,GETPIVOTDATA("Bodů",Knt!$A$3,"příjmení a jméno",$A48))</f>
        <v>15</v>
      </c>
      <c r="C48">
        <f>IF(ISERR(GETPIVOTDATA("Součet z RZB",Knt!$A$3,"příjmení a jméno",$A48)),0,GETPIVOTDATA("Součet z RZB",Knt!$A$3,"příjmení a jméno",$A48))</f>
        <v>2</v>
      </c>
      <c r="D48" s="17">
        <f>IF(ISERR(GETPIVOTDATA("Součet z PZB",Knt!$A$3,"příjmení a jméno",$A48)),0,GETPIVOTDATA("Součet z PZB",Knt!$A$3,"příjmení a jméno",$A48))</f>
        <v>2</v>
      </c>
    </row>
    <row r="49" spans="1:4" x14ac:dyDescent="0.25">
      <c r="A49" t="str">
        <f>IF(Knt!A53=" ",0,Knt!A53)</f>
        <v>Blaho Dominik</v>
      </c>
      <c r="B49">
        <f>IF(ISERR(GETPIVOTDATA("Bodů",Knt!$A$3,"příjmení a jméno",$A49)),-1,GETPIVOTDATA("Bodů",Knt!$A$3,"příjmení a jméno",$A49))</f>
        <v>15</v>
      </c>
      <c r="C49">
        <f>IF(ISERR(GETPIVOTDATA("Součet z RZB",Knt!$A$3,"příjmení a jméno",$A49)),0,GETPIVOTDATA("Součet z RZB",Knt!$A$3,"příjmení a jméno",$A49))</f>
        <v>2</v>
      </c>
      <c r="D49" s="17">
        <f>IF(ISERR(GETPIVOTDATA("Součet z PZB",Knt!$A$3,"příjmení a jméno",$A49)),0,GETPIVOTDATA("Součet z PZB",Knt!$A$3,"příjmení a jméno",$A49))</f>
        <v>2</v>
      </c>
    </row>
    <row r="50" spans="1:4" x14ac:dyDescent="0.25">
      <c r="A50" t="str">
        <f>IF(Knt!A50=" ",0,Knt!A50)</f>
        <v>Románek Jakub</v>
      </c>
      <c r="B50">
        <f>IF(ISERR(GETPIVOTDATA("Bodů",Knt!$A$3,"příjmení a jméno",$A50)),-1,GETPIVOTDATA("Bodů",Knt!$A$3,"příjmení a jméno",$A50))</f>
        <v>15</v>
      </c>
      <c r="C50">
        <f>IF(ISERR(GETPIVOTDATA("Součet z RZB",Knt!$A$3,"příjmení a jméno",$A50)),0,GETPIVOTDATA("Součet z RZB",Knt!$A$3,"příjmení a jméno",$A50))</f>
        <v>-1</v>
      </c>
      <c r="D50" s="17">
        <f>IF(ISERR(GETPIVOTDATA("Součet z PZB",Knt!$A$3,"příjmení a jméno",$A50)),0,GETPIVOTDATA("Součet z PZB",Knt!$A$3,"příjmení a jméno",$A50))</f>
        <v>0.8</v>
      </c>
    </row>
    <row r="51" spans="1:4" x14ac:dyDescent="0.25">
      <c r="A51" t="str">
        <f>IF(Knt!A55=" ",0,Knt!A55)</f>
        <v>Blahová Alexandra</v>
      </c>
      <c r="B51">
        <f>IF(ISERR(GETPIVOTDATA("Bodů",Knt!$A$3,"příjmení a jméno",$A51)),-1,GETPIVOTDATA("Bodů",Knt!$A$3,"příjmení a jméno",$A51))</f>
        <v>15</v>
      </c>
      <c r="C51">
        <f>IF(ISERR(GETPIVOTDATA("Součet z RZB",Knt!$A$3,"příjmení a jméno",$A51)),0,GETPIVOTDATA("Součet z RZB",Knt!$A$3,"příjmení a jméno",$A51))</f>
        <v>-1</v>
      </c>
      <c r="D51" s="17">
        <f>IF(ISERR(GETPIVOTDATA("Součet z PZB",Knt!$A$3,"příjmení a jméno",$A51)),0,GETPIVOTDATA("Součet z PZB",Knt!$A$3,"příjmení a jméno",$A51))</f>
        <v>0.75</v>
      </c>
    </row>
    <row r="52" spans="1:4" x14ac:dyDescent="0.25">
      <c r="A52" t="str">
        <f>IF(Knt!A56=" ",0,Knt!A56)</f>
        <v>Starý Patrik</v>
      </c>
      <c r="B52">
        <f>IF(ISERR(GETPIVOTDATA("Bodů",Knt!$A$3,"příjmení a jméno",$A52)),-1,GETPIVOTDATA("Bodů",Knt!$A$3,"příjmení a jméno",$A52))</f>
        <v>15</v>
      </c>
      <c r="C52">
        <f>IF(ISERR(GETPIVOTDATA("Součet z RZB",Knt!$A$3,"příjmení a jméno",$A52)),0,GETPIVOTDATA("Součet z RZB",Knt!$A$3,"příjmení a jméno",$A52))</f>
        <v>-6</v>
      </c>
      <c r="D52" s="17">
        <f>IF(ISERR(GETPIVOTDATA("Součet z PZB",Knt!$A$3,"příjmení a jméno",$A52)),0,GETPIVOTDATA("Součet z PZB",Knt!$A$3,"příjmení a jméno",$A52))</f>
        <v>0.33333333333333331</v>
      </c>
    </row>
    <row r="53" spans="1:4" x14ac:dyDescent="0.25">
      <c r="A53" t="str">
        <f>IF(Knt!A57=" ",0,Knt!A57)</f>
        <v>Maršálek Harry</v>
      </c>
      <c r="B53">
        <f>IF(ISERR(GETPIVOTDATA("Bodů",Knt!$A$3,"příjmení a jméno",$A53)),-1,GETPIVOTDATA("Bodů",Knt!$A$3,"příjmení a jméno",$A53))</f>
        <v>15</v>
      </c>
      <c r="C53">
        <f>IF(ISERR(GETPIVOTDATA("Součet z RZB",Knt!$A$3,"příjmení a jméno",$A53)),0,GETPIVOTDATA("Součet z RZB",Knt!$A$3,"příjmení a jméno",$A53))</f>
        <v>-8</v>
      </c>
      <c r="D53" s="17">
        <f>IF(ISERR(GETPIVOTDATA("Součet z PZB",Knt!$A$3,"příjmení a jméno",$A53)),0,GETPIVOTDATA("Součet z PZB",Knt!$A$3,"příjmení a jméno",$A53))</f>
        <v>0.27272727272727271</v>
      </c>
    </row>
    <row r="54" spans="1:4" x14ac:dyDescent="0.25">
      <c r="A54" t="str">
        <f>IF(Knt!A60=" ",0,Knt!A60)</f>
        <v>Suchan Jan</v>
      </c>
      <c r="B54">
        <f>IF(ISERR(GETPIVOTDATA("Bodů",Knt!$A$3,"příjmení a jméno",$A54)),-1,GETPIVOTDATA("Bodů",Knt!$A$3,"příjmení a jméno",$A54))</f>
        <v>14</v>
      </c>
      <c r="C54">
        <f>IF(ISERR(GETPIVOTDATA("Součet z RZB",Knt!$A$3,"příjmení a jméno",$A54)),0,GETPIVOTDATA("Součet z RZB",Knt!$A$3,"příjmení a jméno",$A54))</f>
        <v>2</v>
      </c>
      <c r="D54" s="17">
        <f>IF(ISERR(GETPIVOTDATA("Součet z PZB",Knt!$A$3,"příjmení a jméno",$A54)),0,GETPIVOTDATA("Součet z PZB",Knt!$A$3,"příjmení a jméno",$A54))</f>
        <v>2</v>
      </c>
    </row>
    <row r="55" spans="1:4" x14ac:dyDescent="0.25">
      <c r="A55" t="str">
        <f>IF(Knt!A58=" ",0,Knt!A58)</f>
        <v>Vrbas Alexandr</v>
      </c>
      <c r="B55">
        <f>IF(ISERR(GETPIVOTDATA("Bodů",Knt!$A$3,"příjmení a jméno",$A55)),-1,GETPIVOTDATA("Bodů",Knt!$A$3,"příjmení a jméno",$A55))</f>
        <v>14</v>
      </c>
      <c r="C55">
        <f>IF(ISERR(GETPIVOTDATA("Součet z RZB",Knt!$A$3,"příjmení a jméno",$A55)),0,GETPIVOTDATA("Součet z RZB",Knt!$A$3,"příjmení a jméno",$A55))</f>
        <v>2</v>
      </c>
      <c r="D55" s="17">
        <f>IF(ISERR(GETPIVOTDATA("Součet z PZB",Knt!$A$3,"příjmení a jméno",$A55)),0,GETPIVOTDATA("Součet z PZB",Knt!$A$3,"příjmení a jméno",$A55))</f>
        <v>2</v>
      </c>
    </row>
    <row r="56" spans="1:4" x14ac:dyDescent="0.25">
      <c r="A56" t="str">
        <f>IF(Knt!A62=" ",0,Knt!A62)</f>
        <v>Horák Richard</v>
      </c>
      <c r="B56">
        <f>IF(ISERR(GETPIVOTDATA("Bodů",Knt!$A$3,"příjmení a jméno",$A56)),-1,GETPIVOTDATA("Bodů",Knt!$A$3,"příjmení a jméno",$A56))</f>
        <v>14</v>
      </c>
      <c r="C56">
        <f>IF(ISERR(GETPIVOTDATA("Součet z RZB",Knt!$A$3,"příjmení a jméno",$A56)),0,GETPIVOTDATA("Součet z RZB",Knt!$A$3,"příjmení a jméno",$A56))</f>
        <v>2</v>
      </c>
      <c r="D56" s="17">
        <f>IF(ISERR(GETPIVOTDATA("Součet z PZB",Knt!$A$3,"příjmení a jméno",$A56)),0,GETPIVOTDATA("Součet z PZB",Knt!$A$3,"příjmení a jméno",$A56))</f>
        <v>2</v>
      </c>
    </row>
    <row r="57" spans="1:4" x14ac:dyDescent="0.25">
      <c r="A57" t="str">
        <f>IF(Knt!A61=" ",0,Knt!A61)</f>
        <v>Závodný Matyáš</v>
      </c>
      <c r="B57">
        <f>IF(ISERR(GETPIVOTDATA("Bodů",Knt!$A$3,"příjmení a jméno",$A57)),-1,GETPIVOTDATA("Bodů",Knt!$A$3,"příjmení a jméno",$A57))</f>
        <v>14</v>
      </c>
      <c r="C57">
        <f>IF(ISERR(GETPIVOTDATA("Součet z RZB",Knt!$A$3,"příjmení a jméno",$A57)),0,GETPIVOTDATA("Součet z RZB",Knt!$A$3,"příjmení a jméno",$A57))</f>
        <v>-1</v>
      </c>
      <c r="D57" s="17">
        <f>IF(ISERR(GETPIVOTDATA("Součet z PZB",Knt!$A$3,"příjmení a jméno",$A57)),0,GETPIVOTDATA("Součet z PZB",Knt!$A$3,"příjmení a jméno",$A57))</f>
        <v>0.8</v>
      </c>
    </row>
    <row r="58" spans="1:4" x14ac:dyDescent="0.25">
      <c r="A58" t="str">
        <f>IF(Knt!A59=" ",0,Knt!A59)</f>
        <v>Přichystal Leon</v>
      </c>
      <c r="B58">
        <f>IF(ISERR(GETPIVOTDATA("Bodů",Knt!$A$3,"příjmení a jméno",$A58)),-1,GETPIVOTDATA("Bodů",Knt!$A$3,"příjmení a jméno",$A58))</f>
        <v>14</v>
      </c>
      <c r="C58">
        <f>IF(ISERR(GETPIVOTDATA("Součet z RZB",Knt!$A$3,"příjmení a jméno",$A58)),0,GETPIVOTDATA("Součet z RZB",Knt!$A$3,"příjmení a jméno",$A58))</f>
        <v>-2</v>
      </c>
      <c r="D58" s="17">
        <f>IF(ISERR(GETPIVOTDATA("Součet z PZB",Knt!$A$3,"příjmení a jméno",$A58)),0,GETPIVOTDATA("Součet z PZB",Knt!$A$3,"příjmení a jméno",$A58))</f>
        <v>0.66666666666666663</v>
      </c>
    </row>
    <row r="59" spans="1:4" x14ac:dyDescent="0.25">
      <c r="A59" t="str">
        <f>IF(Knt!A63=" ",0,Knt!A63)</f>
        <v>Grobelný Vít</v>
      </c>
      <c r="B59">
        <f>IF(ISERR(GETPIVOTDATA("Bodů",Knt!$A$3,"příjmení a jméno",$A59)),-1,GETPIVOTDATA("Bodů",Knt!$A$3,"příjmení a jméno",$A59))</f>
        <v>13</v>
      </c>
      <c r="C59">
        <f>IF(ISERR(GETPIVOTDATA("Součet z RZB",Knt!$A$3,"příjmení a jméno",$A59)),0,GETPIVOTDATA("Součet z RZB",Knt!$A$3,"příjmení a jméno",$A59))</f>
        <v>1</v>
      </c>
      <c r="D59" s="17">
        <f>IF(ISERR(GETPIVOTDATA("Součet z PZB",Knt!$A$3,"příjmení a jméno",$A59)),0,GETPIVOTDATA("Součet z PZB",Knt!$A$3,"příjmení a jméno",$A59))</f>
        <v>1.3333333333333333</v>
      </c>
    </row>
    <row r="60" spans="1:4" x14ac:dyDescent="0.25">
      <c r="A60" t="str">
        <f>IF(Knt!A64=" ",0,Knt!A64)</f>
        <v>Caletka Petr</v>
      </c>
      <c r="B60">
        <f>IF(ISERR(GETPIVOTDATA("Bodů",Knt!$A$3,"příjmení a jméno",$A60)),-1,GETPIVOTDATA("Bodů",Knt!$A$3,"příjmení a jméno",$A60))</f>
        <v>13</v>
      </c>
      <c r="C60">
        <f>IF(ISERR(GETPIVOTDATA("Součet z RZB",Knt!$A$3,"příjmení a jméno",$A60)),0,GETPIVOTDATA("Součet z RZB",Knt!$A$3,"příjmení a jméno",$A60))</f>
        <v>1</v>
      </c>
      <c r="D60" s="17">
        <f>IF(ISERR(GETPIVOTDATA("Součet z PZB",Knt!$A$3,"příjmení a jméno",$A60)),0,GETPIVOTDATA("Součet z PZB",Knt!$A$3,"příjmení a jméno",$A60))</f>
        <v>1.3333333333333333</v>
      </c>
    </row>
    <row r="61" spans="1:4" x14ac:dyDescent="0.25">
      <c r="A61" t="str">
        <f>IF(Knt!A68=" ",0,Knt!A68)</f>
        <v>Franek Daniel</v>
      </c>
      <c r="B61">
        <f>IF(ISERR(GETPIVOTDATA("Bodů",Knt!$A$3,"příjmení a jméno",$A61)),-1,GETPIVOTDATA("Bodů",Knt!$A$3,"příjmení a jméno",$A61))</f>
        <v>12</v>
      </c>
      <c r="C61">
        <f>IF(ISERR(GETPIVOTDATA("Součet z RZB",Knt!$A$3,"příjmení a jméno",$A61)),0,GETPIVOTDATA("Součet z RZB",Knt!$A$3,"příjmení a jméno",$A61))</f>
        <v>4</v>
      </c>
      <c r="D61" s="17">
        <f>IF(ISERR(GETPIVOTDATA("Součet z PZB",Knt!$A$3,"příjmení a jméno",$A61)),0,GETPIVOTDATA("Součet z PZB",Knt!$A$3,"příjmení a jméno",$A61))</f>
        <v>0</v>
      </c>
    </row>
    <row r="62" spans="1:4" x14ac:dyDescent="0.25">
      <c r="A62" t="str">
        <f>IF(Knt!A65=" ",0,Knt!A65)</f>
        <v>Stojčev Matyáš</v>
      </c>
      <c r="B62">
        <f>IF(ISERR(GETPIVOTDATA("Bodů",Knt!$A$3,"příjmení a jméno",$A62)),-1,GETPIVOTDATA("Bodů",Knt!$A$3,"příjmení a jméno",$A62))</f>
        <v>12</v>
      </c>
      <c r="C62">
        <f>IF(ISERR(GETPIVOTDATA("Součet z RZB",Knt!$A$3,"příjmení a jméno",$A62)),0,GETPIVOTDATA("Součet z RZB",Knt!$A$3,"příjmení a jméno",$A62))</f>
        <v>4</v>
      </c>
      <c r="D62" s="17">
        <f>IF(ISERR(GETPIVOTDATA("Součet z PZB",Knt!$A$3,"příjmení a jméno",$A62)),0,GETPIVOTDATA("Součet z PZB",Knt!$A$3,"příjmení a jméno",$A62))</f>
        <v>0</v>
      </c>
    </row>
    <row r="63" spans="1:4" x14ac:dyDescent="0.25">
      <c r="A63" t="str">
        <f>IF(Knt!A67=" ",0,Knt!A67)</f>
        <v>Grobelný Václav</v>
      </c>
      <c r="B63">
        <f>IF(ISERR(GETPIVOTDATA("Bodů",Knt!$A$3,"příjmení a jméno",$A63)),-1,GETPIVOTDATA("Bodů",Knt!$A$3,"příjmení a jméno",$A63))</f>
        <v>12</v>
      </c>
      <c r="C63">
        <f>IF(ISERR(GETPIVOTDATA("Součet z RZB",Knt!$A$3,"příjmení a jméno",$A63)),0,GETPIVOTDATA("Součet z RZB",Knt!$A$3,"příjmení a jméno",$A63))</f>
        <v>1</v>
      </c>
      <c r="D63" s="17">
        <f>IF(ISERR(GETPIVOTDATA("Součet z PZB",Knt!$A$3,"příjmení a jméno",$A63)),0,GETPIVOTDATA("Součet z PZB",Knt!$A$3,"příjmení a jméno",$A63))</f>
        <v>2</v>
      </c>
    </row>
    <row r="64" spans="1:4" x14ac:dyDescent="0.25">
      <c r="A64" t="str">
        <f>IF(Knt!A69=" ",0,Knt!A69)</f>
        <v>Kožušník Václav</v>
      </c>
      <c r="B64">
        <f>IF(ISERR(GETPIVOTDATA("Bodů",Knt!$A$3,"příjmení a jméno",$A64)),-1,GETPIVOTDATA("Bodů",Knt!$A$3,"příjmení a jméno",$A64))</f>
        <v>12</v>
      </c>
      <c r="C64">
        <f>IF(ISERR(GETPIVOTDATA("Součet z RZB",Knt!$A$3,"příjmení a jméno",$A64)),0,GETPIVOTDATA("Součet z RZB",Knt!$A$3,"příjmení a jméno",$A64))</f>
        <v>-3</v>
      </c>
      <c r="D64" s="17">
        <f>IF(ISERR(GETPIVOTDATA("Součet z PZB",Knt!$A$3,"příjmení a jméno",$A64)),0,GETPIVOTDATA("Součet z PZB",Knt!$A$3,"příjmení a jméno",$A64))</f>
        <v>0.5</v>
      </c>
    </row>
    <row r="65" spans="1:4" x14ac:dyDescent="0.25">
      <c r="A65" t="str">
        <f>IF(Knt!A66=" ",0,Knt!A66)</f>
        <v>Stebnická Lucie</v>
      </c>
      <c r="B65">
        <f>IF(ISERR(GETPIVOTDATA("Bodů",Knt!$A$3,"příjmení a jméno",$A65)),-1,GETPIVOTDATA("Bodů",Knt!$A$3,"příjmení a jméno",$A65))</f>
        <v>12</v>
      </c>
      <c r="C65">
        <f>IF(ISERR(GETPIVOTDATA("Součet z RZB",Knt!$A$3,"příjmení a jméno",$A65)),0,GETPIVOTDATA("Součet z RZB",Knt!$A$3,"příjmení a jméno",$A65))</f>
        <v>-5</v>
      </c>
      <c r="D65" s="17">
        <f>IF(ISERR(GETPIVOTDATA("Součet z PZB",Knt!$A$3,"příjmení a jméno",$A65)),0,GETPIVOTDATA("Součet z PZB",Knt!$A$3,"příjmení a jméno",$A65))</f>
        <v>0.375</v>
      </c>
    </row>
    <row r="66" spans="1:4" x14ac:dyDescent="0.25">
      <c r="A66" t="str">
        <f>IF(Knt!A70=" ",0,Knt!A70)</f>
        <v>Klimek Ondřej</v>
      </c>
      <c r="B66">
        <f>IF(ISERR(GETPIVOTDATA("Bodů",Knt!$A$3,"příjmení a jméno",$A66)),-1,GETPIVOTDATA("Bodů",Knt!$A$3,"příjmení a jméno",$A66))</f>
        <v>11</v>
      </c>
      <c r="C66">
        <f>IF(ISERR(GETPIVOTDATA("Součet z RZB",Knt!$A$3,"příjmení a jméno",$A66)),0,GETPIVOTDATA("Součet z RZB",Knt!$A$3,"příjmení a jméno",$A66))</f>
        <v>0</v>
      </c>
      <c r="D66" s="17">
        <f>IF(ISERR(GETPIVOTDATA("Součet z PZB",Knt!$A$3,"příjmení a jméno",$A66)),0,GETPIVOTDATA("Součet z PZB",Knt!$A$3,"příjmení a jméno",$A66))</f>
        <v>1</v>
      </c>
    </row>
    <row r="67" spans="1:4" x14ac:dyDescent="0.25">
      <c r="A67" t="str">
        <f>IF(Knt!A71=" ",0,Knt!A71)</f>
        <v>Štverka Matyáš</v>
      </c>
      <c r="B67">
        <f>IF(ISERR(GETPIVOTDATA("Bodů",Knt!$A$3,"příjmení a jméno",$A67)),-1,GETPIVOTDATA("Bodů",Knt!$A$3,"příjmení a jméno",$A67))</f>
        <v>11</v>
      </c>
      <c r="C67">
        <f>IF(ISERR(GETPIVOTDATA("Součet z RZB",Knt!$A$3,"příjmení a jméno",$A67)),0,GETPIVOTDATA("Součet z RZB",Knt!$A$3,"příjmení a jméno",$A67))</f>
        <v>0</v>
      </c>
      <c r="D67" s="17">
        <f>IF(ISERR(GETPIVOTDATA("Součet z PZB",Knt!$A$3,"příjmení a jméno",$A67)),0,GETPIVOTDATA("Součet z PZB",Knt!$A$3,"příjmení a jméno",$A67))</f>
        <v>1</v>
      </c>
    </row>
    <row r="68" spans="1:4" x14ac:dyDescent="0.25">
      <c r="A68" t="str">
        <f>IF(Knt!A72=" ",0,Knt!A72)</f>
        <v>Kotouček Marek</v>
      </c>
      <c r="B68">
        <f>IF(ISERR(GETPIVOTDATA("Bodů",Knt!$A$3,"příjmení a jméno",$A68)),-1,GETPIVOTDATA("Bodů",Knt!$A$3,"příjmení a jméno",$A68))</f>
        <v>11</v>
      </c>
      <c r="C68">
        <f>IF(ISERR(GETPIVOTDATA("Součet z RZB",Knt!$A$3,"příjmení a jméno",$A68)),0,GETPIVOTDATA("Součet z RZB",Knt!$A$3,"příjmení a jméno",$A68))</f>
        <v>0</v>
      </c>
      <c r="D68" s="17">
        <f>IF(ISERR(GETPIVOTDATA("Součet z PZB",Knt!$A$3,"příjmení a jméno",$A68)),0,GETPIVOTDATA("Součet z PZB",Knt!$A$3,"příjmení a jméno",$A68))</f>
        <v>1</v>
      </c>
    </row>
    <row r="69" spans="1:4" x14ac:dyDescent="0.25">
      <c r="A69" t="str">
        <f>IF(Knt!A76=" ",0,Knt!A76)</f>
        <v>Beutel David</v>
      </c>
      <c r="B69">
        <f>IF(ISERR(GETPIVOTDATA("Bodů",Knt!$A$3,"příjmení a jméno",$A69)),-1,GETPIVOTDATA("Bodů",Knt!$A$3,"příjmení a jméno",$A69))</f>
        <v>10</v>
      </c>
      <c r="C69">
        <f>IF(ISERR(GETPIVOTDATA("Součet z RZB",Knt!$A$3,"příjmení a jméno",$A69)),0,GETPIVOTDATA("Součet z RZB",Knt!$A$3,"příjmení a jméno",$A69))</f>
        <v>3</v>
      </c>
      <c r="D69" s="17">
        <f>IF(ISERR(GETPIVOTDATA("Součet z PZB",Knt!$A$3,"příjmení a jméno",$A69)),0,GETPIVOTDATA("Součet z PZB",Knt!$A$3,"příjmení a jméno",$A69))</f>
        <v>0</v>
      </c>
    </row>
    <row r="70" spans="1:4" x14ac:dyDescent="0.25">
      <c r="A70" t="str">
        <f>IF(Knt!A81=" ",0,Knt!A81)</f>
        <v>Skácel Antonín</v>
      </c>
      <c r="B70">
        <f>IF(ISERR(GETPIVOTDATA("Bodů",Knt!$A$3,"příjmení a jméno",$A70)),-1,GETPIVOTDATA("Bodů",Knt!$A$3,"příjmení a jméno",$A70))</f>
        <v>10</v>
      </c>
      <c r="C70">
        <f>IF(ISERR(GETPIVOTDATA("Součet z RZB",Knt!$A$3,"příjmení a jméno",$A70)),0,GETPIVOTDATA("Součet z RZB",Knt!$A$3,"příjmení a jméno",$A70))</f>
        <v>3</v>
      </c>
      <c r="D70" s="17">
        <f>IF(ISERR(GETPIVOTDATA("Součet z PZB",Knt!$A$3,"příjmení a jméno",$A70)),0,GETPIVOTDATA("Součet z PZB",Knt!$A$3,"příjmení a jméno",$A70))</f>
        <v>0</v>
      </c>
    </row>
    <row r="71" spans="1:4" x14ac:dyDescent="0.25">
      <c r="A71" t="str">
        <f>IF(Knt!A80=" ",0,Knt!A80)</f>
        <v>Krische Fabien</v>
      </c>
      <c r="B71">
        <f>IF(ISERR(GETPIVOTDATA("Bodů",Knt!$A$3,"příjmení a jméno",$A71)),-1,GETPIVOTDATA("Bodů",Knt!$A$3,"příjmení a jméno",$A71))</f>
        <v>10</v>
      </c>
      <c r="C71">
        <f>IF(ISERR(GETPIVOTDATA("Součet z RZB",Knt!$A$3,"příjmení a jméno",$A71)),0,GETPIVOTDATA("Součet z RZB",Knt!$A$3,"příjmení a jméno",$A71))</f>
        <v>3</v>
      </c>
      <c r="D71" s="17">
        <f>IF(ISERR(GETPIVOTDATA("Součet z PZB",Knt!$A$3,"příjmení a jméno",$A71)),0,GETPIVOTDATA("Součet z PZB",Knt!$A$3,"příjmení a jméno",$A71))</f>
        <v>0</v>
      </c>
    </row>
    <row r="72" spans="1:4" x14ac:dyDescent="0.25">
      <c r="A72" t="str">
        <f>IF(Knt!A78=" ",0,Knt!A78)</f>
        <v>Vojkovský Dalibor</v>
      </c>
      <c r="B72">
        <f>IF(ISERR(GETPIVOTDATA("Bodů",Knt!$A$3,"příjmení a jméno",$A72)),-1,GETPIVOTDATA("Bodů",Knt!$A$3,"příjmení a jméno",$A72))</f>
        <v>10</v>
      </c>
      <c r="C72">
        <f>IF(ISERR(GETPIVOTDATA("Součet z RZB",Knt!$A$3,"příjmení a jméno",$A72)),0,GETPIVOTDATA("Součet z RZB",Knt!$A$3,"příjmení a jméno",$A72))</f>
        <v>3</v>
      </c>
      <c r="D72" s="17">
        <f>IF(ISERR(GETPIVOTDATA("Součet z PZB",Knt!$A$3,"příjmení a jméno",$A72)),0,GETPIVOTDATA("Součet z PZB",Knt!$A$3,"příjmení a jméno",$A72))</f>
        <v>0</v>
      </c>
    </row>
    <row r="73" spans="1:4" x14ac:dyDescent="0.25">
      <c r="A73" t="str">
        <f>IF(Knt!A77=" ",0,Knt!A77)</f>
        <v>Kolář Václav</v>
      </c>
      <c r="B73">
        <f>IF(ISERR(GETPIVOTDATA("Bodů",Knt!$A$3,"příjmení a jméno",$A73)),-1,GETPIVOTDATA("Bodů",Knt!$A$3,"příjmení a jméno",$A73))</f>
        <v>10</v>
      </c>
      <c r="C73">
        <f>IF(ISERR(GETPIVOTDATA("Součet z RZB",Knt!$A$3,"příjmení a jméno",$A73)),0,GETPIVOTDATA("Součet z RZB",Knt!$A$3,"příjmení a jméno",$A73))</f>
        <v>3</v>
      </c>
      <c r="D73" s="17">
        <f>IF(ISERR(GETPIVOTDATA("Součet z PZB",Knt!$A$3,"příjmení a jméno",$A73)),0,GETPIVOTDATA("Součet z PZB",Knt!$A$3,"příjmení a jméno",$A73))</f>
        <v>0</v>
      </c>
    </row>
    <row r="74" spans="1:4" x14ac:dyDescent="0.25">
      <c r="A74" t="str">
        <f>IF(Knt!A73=" ",0,Knt!A73)</f>
        <v>King Samuel</v>
      </c>
      <c r="B74">
        <f>IF(ISERR(GETPIVOTDATA("Bodů",Knt!$A$3,"příjmení a jméno",$A74)),-1,GETPIVOTDATA("Bodů",Knt!$A$3,"příjmení a jméno",$A74))</f>
        <v>10</v>
      </c>
      <c r="C74">
        <f>IF(ISERR(GETPIVOTDATA("Součet z RZB",Knt!$A$3,"příjmení a jméno",$A74)),0,GETPIVOTDATA("Součet z RZB",Knt!$A$3,"příjmení a jméno",$A74))</f>
        <v>3</v>
      </c>
      <c r="D74" s="17">
        <f>IF(ISERR(GETPIVOTDATA("Součet z PZB",Knt!$A$3,"příjmení a jméno",$A74)),0,GETPIVOTDATA("Součet z PZB",Knt!$A$3,"příjmení a jméno",$A74))</f>
        <v>0</v>
      </c>
    </row>
    <row r="75" spans="1:4" x14ac:dyDescent="0.25">
      <c r="A75" t="str">
        <f>IF(Knt!A79=" ",0,Knt!A79)</f>
        <v>Blažek Daniel</v>
      </c>
      <c r="B75">
        <f>IF(ISERR(GETPIVOTDATA("Bodů",Knt!$A$3,"příjmení a jméno",$A75)),-1,GETPIVOTDATA("Bodů",Knt!$A$3,"příjmení a jméno",$A75))</f>
        <v>10</v>
      </c>
      <c r="C75">
        <f>IF(ISERR(GETPIVOTDATA("Součet z RZB",Knt!$A$3,"příjmení a jméno",$A75)),0,GETPIVOTDATA("Součet z RZB",Knt!$A$3,"příjmení a jméno",$A75))</f>
        <v>2</v>
      </c>
      <c r="D75" s="17">
        <f>IF(ISERR(GETPIVOTDATA("Součet z PZB",Knt!$A$3,"příjmení a jméno",$A75)),0,GETPIVOTDATA("Součet z PZB",Knt!$A$3,"příjmení a jméno",$A75))</f>
        <v>3</v>
      </c>
    </row>
    <row r="76" spans="1:4" x14ac:dyDescent="0.25">
      <c r="A76" t="str">
        <f>IF(Knt!A75=" ",0,Knt!A75)</f>
        <v>Murin Jan</v>
      </c>
      <c r="B76">
        <f>IF(ISERR(GETPIVOTDATA("Bodů",Knt!$A$3,"příjmení a jméno",$A76)),-1,GETPIVOTDATA("Bodů",Knt!$A$3,"příjmení a jméno",$A76))</f>
        <v>10</v>
      </c>
      <c r="C76">
        <f>IF(ISERR(GETPIVOTDATA("Součet z RZB",Knt!$A$3,"příjmení a jméno",$A76)),0,GETPIVOTDATA("Součet z RZB",Knt!$A$3,"příjmení a jméno",$A76))</f>
        <v>-2</v>
      </c>
      <c r="D76" s="17">
        <f>IF(ISERR(GETPIVOTDATA("Součet z PZB",Knt!$A$3,"příjmení a jméno",$A76)),0,GETPIVOTDATA("Součet z PZB",Knt!$A$3,"příjmení a jméno",$A76))</f>
        <v>0.6</v>
      </c>
    </row>
    <row r="77" spans="1:4" x14ac:dyDescent="0.25">
      <c r="A77" t="str">
        <f>IF(Knt!A74=" ",0,Knt!A74)</f>
        <v>Polášek Vojtěch</v>
      </c>
      <c r="B77">
        <f>IF(ISERR(GETPIVOTDATA("Bodů",Knt!$A$3,"příjmení a jméno",$A77)),-1,GETPIVOTDATA("Bodů",Knt!$A$3,"příjmení a jméno",$A77))</f>
        <v>10</v>
      </c>
      <c r="C77">
        <f>IF(ISERR(GETPIVOTDATA("Součet z RZB",Knt!$A$3,"příjmení a jméno",$A77)),0,GETPIVOTDATA("Součet z RZB",Knt!$A$3,"příjmení a jméno",$A77))</f>
        <v>-5</v>
      </c>
      <c r="D77" s="17">
        <f>IF(ISERR(GETPIVOTDATA("Součet z PZB",Knt!$A$3,"příjmení a jméno",$A77)),0,GETPIVOTDATA("Součet z PZB",Knt!$A$3,"příjmení a jméno",$A77))</f>
        <v>0.375</v>
      </c>
    </row>
    <row r="78" spans="1:4" x14ac:dyDescent="0.25">
      <c r="A78" t="str">
        <f>IF(Knt!A84=" ",0,Knt!A84)</f>
        <v>Hodák Daniel</v>
      </c>
      <c r="B78">
        <f>IF(ISERR(GETPIVOTDATA("Bodů",Knt!$A$3,"příjmení a jméno",$A78)),-1,GETPIVOTDATA("Bodů",Knt!$A$3,"příjmení a jméno",$A78))</f>
        <v>9</v>
      </c>
      <c r="C78">
        <f>IF(ISERR(GETPIVOTDATA("Součet z RZB",Knt!$A$3,"příjmení a jméno",$A78)),0,GETPIVOTDATA("Součet z RZB",Knt!$A$3,"příjmení a jméno",$A78))</f>
        <v>3</v>
      </c>
      <c r="D78" s="17">
        <f>IF(ISERR(GETPIVOTDATA("Součet z PZB",Knt!$A$3,"příjmení a jméno",$A78)),0,GETPIVOTDATA("Součet z PZB",Knt!$A$3,"příjmení a jméno",$A78))</f>
        <v>0</v>
      </c>
    </row>
    <row r="79" spans="1:4" x14ac:dyDescent="0.25">
      <c r="A79" t="str">
        <f>IF(Knt!A82=" ",0,Knt!A82)</f>
        <v>Vavrla Alexandr</v>
      </c>
      <c r="B79">
        <f>IF(ISERR(GETPIVOTDATA("Bodů",Knt!$A$3,"příjmení a jméno",$A79)),-1,GETPIVOTDATA("Bodů",Knt!$A$3,"příjmení a jméno",$A79))</f>
        <v>9</v>
      </c>
      <c r="C79">
        <f>IF(ISERR(GETPIVOTDATA("Součet z RZB",Knt!$A$3,"příjmení a jméno",$A79)),0,GETPIVOTDATA("Součet z RZB",Knt!$A$3,"příjmení a jméno",$A79))</f>
        <v>2</v>
      </c>
      <c r="D79" s="17">
        <f>IF(ISERR(GETPIVOTDATA("Součet z PZB",Knt!$A$3,"příjmení a jméno",$A79)),0,GETPIVOTDATA("Součet z PZB",Knt!$A$3,"příjmení a jméno",$A79))</f>
        <v>3</v>
      </c>
    </row>
    <row r="80" spans="1:4" x14ac:dyDescent="0.25">
      <c r="A80" t="str">
        <f>IF(Knt!A85=" ",0,Knt!A85)</f>
        <v>Fuljer Patrik</v>
      </c>
      <c r="B80">
        <f>IF(ISERR(GETPIVOTDATA("Bodů",Knt!$A$3,"příjmení a jméno",$A80)),-1,GETPIVOTDATA("Bodů",Knt!$A$3,"příjmení a jméno",$A80))</f>
        <v>9</v>
      </c>
      <c r="C80">
        <f>IF(ISERR(GETPIVOTDATA("Součet z RZB",Knt!$A$3,"příjmení a jméno",$A80)),0,GETPIVOTDATA("Součet z RZB",Knt!$A$3,"příjmení a jméno",$A80))</f>
        <v>2</v>
      </c>
      <c r="D80" s="17">
        <f>IF(ISERR(GETPIVOTDATA("Součet z PZB",Knt!$A$3,"příjmení a jméno",$A80)),0,GETPIVOTDATA("Součet z PZB",Knt!$A$3,"příjmení a jméno",$A80))</f>
        <v>3</v>
      </c>
    </row>
    <row r="81" spans="1:4" x14ac:dyDescent="0.25">
      <c r="A81" t="str">
        <f>IF(Knt!A86=" ",0,Knt!A86)</f>
        <v>Havelka Josef</v>
      </c>
      <c r="B81">
        <f>IF(ISERR(GETPIVOTDATA("Bodů",Knt!$A$3,"příjmení a jméno",$A81)),-1,GETPIVOTDATA("Bodů",Knt!$A$3,"příjmení a jméno",$A81))</f>
        <v>9</v>
      </c>
      <c r="C81">
        <f>IF(ISERR(GETPIVOTDATA("Součet z RZB",Knt!$A$3,"příjmení a jméno",$A81)),0,GETPIVOTDATA("Součet z RZB",Knt!$A$3,"příjmení a jméno",$A81))</f>
        <v>2</v>
      </c>
      <c r="D81" s="17">
        <f>IF(ISERR(GETPIVOTDATA("Součet z PZB",Knt!$A$3,"příjmení a jméno",$A81)),0,GETPIVOTDATA("Součet z PZB",Knt!$A$3,"příjmení a jméno",$A81))</f>
        <v>0</v>
      </c>
    </row>
    <row r="82" spans="1:4" x14ac:dyDescent="0.25">
      <c r="A82" t="str">
        <f>IF(Knt!A83=" ",0,Knt!A83)</f>
        <v>Grauer Lukáš</v>
      </c>
      <c r="B82">
        <f>IF(ISERR(GETPIVOTDATA("Bodů",Knt!$A$3,"příjmení a jméno",$A82)),-1,GETPIVOTDATA("Bodů",Knt!$A$3,"příjmení a jméno",$A82))</f>
        <v>9</v>
      </c>
      <c r="C82">
        <f>IF(ISERR(GETPIVOTDATA("Součet z RZB",Knt!$A$3,"příjmení a jméno",$A82)),0,GETPIVOTDATA("Součet z RZB",Knt!$A$3,"příjmení a jméno",$A82))</f>
        <v>-1</v>
      </c>
      <c r="D82" s="17">
        <f>IF(ISERR(GETPIVOTDATA("Součet z PZB",Knt!$A$3,"příjmení a jméno",$A82)),0,GETPIVOTDATA("Součet z PZB",Knt!$A$3,"příjmení a jméno",$A82))</f>
        <v>0.66666666666666663</v>
      </c>
    </row>
    <row r="83" spans="1:4" x14ac:dyDescent="0.25">
      <c r="A83" t="str">
        <f>IF(Knt!A87=" ",0,Knt!A87)</f>
        <v>Buček Dan</v>
      </c>
      <c r="B83">
        <f>IF(ISERR(GETPIVOTDATA("Bodů",Knt!$A$3,"příjmení a jméno",$A83)),-1,GETPIVOTDATA("Bodů",Knt!$A$3,"příjmení a jméno",$A83))</f>
        <v>9</v>
      </c>
      <c r="C83">
        <f>IF(ISERR(GETPIVOTDATA("Součet z RZB",Knt!$A$3,"příjmení a jméno",$A83)),0,GETPIVOTDATA("Součet z RZB",Knt!$A$3,"příjmení a jméno",$A83))</f>
        <v>-13</v>
      </c>
      <c r="D83" s="17">
        <f>IF(ISERR(GETPIVOTDATA("Součet z PZB",Knt!$A$3,"příjmení a jméno",$A83)),0,GETPIVOTDATA("Součet z PZB",Knt!$A$3,"příjmení a jméno",$A83))</f>
        <v>0</v>
      </c>
    </row>
    <row r="84" spans="1:4" x14ac:dyDescent="0.25">
      <c r="A84" t="str">
        <f>IF(Knt!A89=" ",0,Knt!A89)</f>
        <v>Titze Jakub</v>
      </c>
      <c r="B84">
        <f>IF(ISERR(GETPIVOTDATA("Bodů",Knt!$A$3,"příjmení a jméno",$A84)),-1,GETPIVOTDATA("Bodů",Knt!$A$3,"příjmení a jméno",$A84))</f>
        <v>8</v>
      </c>
      <c r="C84">
        <f>IF(ISERR(GETPIVOTDATA("Součet z RZB",Knt!$A$3,"příjmení a jméno",$A84)),0,GETPIVOTDATA("Součet z RZB",Knt!$A$3,"příjmení a jméno",$A84))</f>
        <v>2</v>
      </c>
      <c r="D84" s="17">
        <f>IF(ISERR(GETPIVOTDATA("Součet z PZB",Knt!$A$3,"příjmení a jméno",$A84)),0,GETPIVOTDATA("Součet z PZB",Knt!$A$3,"příjmení a jméno",$A84))</f>
        <v>3</v>
      </c>
    </row>
    <row r="85" spans="1:4" x14ac:dyDescent="0.25">
      <c r="A85" t="str">
        <f>IF(Knt!A91=" ",0,Knt!A91)</f>
        <v>Přikryl Tomáš</v>
      </c>
      <c r="B85">
        <f>IF(ISERR(GETPIVOTDATA("Bodů",Knt!$A$3,"příjmení a jméno",$A85)),-1,GETPIVOTDATA("Bodů",Knt!$A$3,"příjmení a jméno",$A85))</f>
        <v>8</v>
      </c>
      <c r="C85">
        <f>IF(ISERR(GETPIVOTDATA("Součet z RZB",Knt!$A$3,"příjmení a jméno",$A85)),0,GETPIVOTDATA("Součet z RZB",Knt!$A$3,"příjmení a jméno",$A85))</f>
        <v>2</v>
      </c>
      <c r="D85" s="17">
        <f>IF(ISERR(GETPIVOTDATA("Součet z PZB",Knt!$A$3,"příjmení a jméno",$A85)),0,GETPIVOTDATA("Součet z PZB",Knt!$A$3,"příjmení a jméno",$A85))</f>
        <v>0</v>
      </c>
    </row>
    <row r="86" spans="1:4" x14ac:dyDescent="0.25">
      <c r="A86" t="str">
        <f>IF(Knt!A94=" ",0,Knt!A94)</f>
        <v>Nghiemová Natálie</v>
      </c>
      <c r="B86">
        <f>IF(ISERR(GETPIVOTDATA("Bodů",Knt!$A$3,"příjmení a jméno",$A86)),-1,GETPIVOTDATA("Bodů",Knt!$A$3,"příjmení a jméno",$A86))</f>
        <v>8</v>
      </c>
      <c r="C86">
        <f>IF(ISERR(GETPIVOTDATA("Součet z RZB",Knt!$A$3,"příjmení a jméno",$A86)),0,GETPIVOTDATA("Součet z RZB",Knt!$A$3,"příjmení a jméno",$A86))</f>
        <v>2</v>
      </c>
      <c r="D86" s="17">
        <f>IF(ISERR(GETPIVOTDATA("Součet z PZB",Knt!$A$3,"příjmení a jméno",$A86)),0,GETPIVOTDATA("Součet z PZB",Knt!$A$3,"příjmení a jméno",$A86))</f>
        <v>0</v>
      </c>
    </row>
    <row r="87" spans="1:4" x14ac:dyDescent="0.25">
      <c r="A87" t="str">
        <f>IF(Knt!A92=" ",0,Knt!A92)</f>
        <v>Valentík Lukáš</v>
      </c>
      <c r="B87">
        <f>IF(ISERR(GETPIVOTDATA("Bodů",Knt!$A$3,"příjmení a jméno",$A87)),-1,GETPIVOTDATA("Bodů",Knt!$A$3,"příjmení a jméno",$A87))</f>
        <v>8</v>
      </c>
      <c r="C87">
        <f>IF(ISERR(GETPIVOTDATA("Součet z RZB",Knt!$A$3,"příjmení a jméno",$A87)),0,GETPIVOTDATA("Součet z RZB",Knt!$A$3,"příjmení a jméno",$A87))</f>
        <v>2</v>
      </c>
      <c r="D87" s="17">
        <f>IF(ISERR(GETPIVOTDATA("Součet z PZB",Knt!$A$3,"příjmení a jméno",$A87)),0,GETPIVOTDATA("Součet z PZB",Knt!$A$3,"příjmení a jméno",$A87))</f>
        <v>0</v>
      </c>
    </row>
    <row r="88" spans="1:4" x14ac:dyDescent="0.25">
      <c r="A88" t="str">
        <f>IF(Knt!A90=" ",0,Knt!A90)</f>
        <v>Pazdoň Matyáš</v>
      </c>
      <c r="B88">
        <f>IF(ISERR(GETPIVOTDATA("Bodů",Knt!$A$3,"příjmení a jméno",$A88)),-1,GETPIVOTDATA("Bodů",Knt!$A$3,"příjmení a jméno",$A88))</f>
        <v>8</v>
      </c>
      <c r="C88">
        <f>IF(ISERR(GETPIVOTDATA("Součet z RZB",Knt!$A$3,"příjmení a jméno",$A88)),0,GETPIVOTDATA("Součet z RZB",Knt!$A$3,"příjmení a jméno",$A88))</f>
        <v>1</v>
      </c>
      <c r="D88" s="17">
        <f>IF(ISERR(GETPIVOTDATA("Součet z PZB",Knt!$A$3,"příjmení a jméno",$A88)),0,GETPIVOTDATA("Součet z PZB",Knt!$A$3,"příjmení a jméno",$A88))</f>
        <v>2</v>
      </c>
    </row>
    <row r="89" spans="1:4" x14ac:dyDescent="0.25">
      <c r="A89" t="str">
        <f>IF(Knt!A93=" ",0,Knt!A93)</f>
        <v>Jahodová Petra</v>
      </c>
      <c r="B89">
        <f>IF(ISERR(GETPIVOTDATA("Bodů",Knt!$A$3,"příjmení a jméno",$A89)),-1,GETPIVOTDATA("Bodů",Knt!$A$3,"příjmení a jméno",$A89))</f>
        <v>8</v>
      </c>
      <c r="C89">
        <f>IF(ISERR(GETPIVOTDATA("Součet z RZB",Knt!$A$3,"příjmení a jméno",$A89)),0,GETPIVOTDATA("Součet z RZB",Knt!$A$3,"příjmení a jméno",$A89))</f>
        <v>0</v>
      </c>
      <c r="D89" s="17">
        <f>IF(ISERR(GETPIVOTDATA("Součet z PZB",Knt!$A$3,"příjmení a jméno",$A89)),0,GETPIVOTDATA("Součet z PZB",Knt!$A$3,"příjmení a jméno",$A89))</f>
        <v>1</v>
      </c>
    </row>
    <row r="90" spans="1:4" x14ac:dyDescent="0.25">
      <c r="A90" t="str">
        <f>IF(Knt!A88=" ",0,Knt!A88)</f>
        <v>Břežný Filip</v>
      </c>
      <c r="B90">
        <f>IF(ISERR(GETPIVOTDATA("Bodů",Knt!$A$3,"příjmení a jméno",$A90)),-1,GETPIVOTDATA("Bodů",Knt!$A$3,"příjmení a jméno",$A90))</f>
        <v>8</v>
      </c>
      <c r="C90">
        <f>IF(ISERR(GETPIVOTDATA("Součet z RZB",Knt!$A$3,"příjmení a jméno",$A90)),0,GETPIVOTDATA("Součet z RZB",Knt!$A$3,"příjmení a jméno",$A90))</f>
        <v>-6</v>
      </c>
      <c r="D90" s="17">
        <f>IF(ISERR(GETPIVOTDATA("Součet z PZB",Knt!$A$3,"příjmení a jméno",$A90)),0,GETPIVOTDATA("Součet z PZB",Knt!$A$3,"příjmení a jméno",$A90))</f>
        <v>0.14285714285714285</v>
      </c>
    </row>
    <row r="91" spans="1:4" x14ac:dyDescent="0.25">
      <c r="A91" t="str">
        <f>IF(Knt!A96=" ",0,Knt!A96)</f>
        <v>Rechtík Metoděj</v>
      </c>
      <c r="B91">
        <f>IF(ISERR(GETPIVOTDATA("Bodů",Knt!$A$3,"příjmení a jméno",$A91)),-1,GETPIVOTDATA("Bodů",Knt!$A$3,"příjmení a jméno",$A91))</f>
        <v>7</v>
      </c>
      <c r="C91">
        <f>IF(ISERR(GETPIVOTDATA("Součet z RZB",Knt!$A$3,"příjmení a jméno",$A91)),0,GETPIVOTDATA("Součet z RZB",Knt!$A$3,"příjmení a jméno",$A91))</f>
        <v>1</v>
      </c>
      <c r="D91" s="17">
        <f>IF(ISERR(GETPIVOTDATA("Součet z PZB",Knt!$A$3,"příjmení a jméno",$A91)),0,GETPIVOTDATA("Součet z PZB",Knt!$A$3,"příjmení a jméno",$A91))</f>
        <v>2</v>
      </c>
    </row>
    <row r="92" spans="1:4" x14ac:dyDescent="0.25">
      <c r="A92" t="str">
        <f>IF(Knt!A97=" ",0,Knt!A97)</f>
        <v>Sýkora Tomáš</v>
      </c>
      <c r="B92">
        <f>IF(ISERR(GETPIVOTDATA("Bodů",Knt!$A$3,"příjmení a jméno",$A92)),-1,GETPIVOTDATA("Bodů",Knt!$A$3,"příjmení a jméno",$A92))</f>
        <v>7</v>
      </c>
      <c r="C92">
        <f>IF(ISERR(GETPIVOTDATA("Součet z RZB",Knt!$A$3,"příjmení a jméno",$A92)),0,GETPIVOTDATA("Součet z RZB",Knt!$A$3,"příjmení a jméno",$A92))</f>
        <v>1</v>
      </c>
      <c r="D92" s="17">
        <f>IF(ISERR(GETPIVOTDATA("Součet z PZB",Knt!$A$3,"příjmení a jméno",$A92)),0,GETPIVOTDATA("Součet z PZB",Knt!$A$3,"příjmení a jméno",$A92))</f>
        <v>2</v>
      </c>
    </row>
    <row r="93" spans="1:4" x14ac:dyDescent="0.25">
      <c r="A93" t="str">
        <f>IF(Knt!A102=" ",0,Knt!A102)</f>
        <v>Bodurová Kateřina</v>
      </c>
      <c r="B93">
        <f>IF(ISERR(GETPIVOTDATA("Bodů",Knt!$A$3,"příjmení a jméno",$A93)),-1,GETPIVOTDATA("Bodů",Knt!$A$3,"příjmení a jméno",$A93))</f>
        <v>7</v>
      </c>
      <c r="C93">
        <f>IF(ISERR(GETPIVOTDATA("Součet z RZB",Knt!$A$3,"příjmení a jméno",$A93)),0,GETPIVOTDATA("Součet z RZB",Knt!$A$3,"příjmení a jméno",$A93))</f>
        <v>1</v>
      </c>
      <c r="D93" s="17">
        <f>IF(ISERR(GETPIVOTDATA("Součet z PZB",Knt!$A$3,"příjmení a jméno",$A93)),0,GETPIVOTDATA("Součet z PZB",Knt!$A$3,"příjmení a jméno",$A93))</f>
        <v>2</v>
      </c>
    </row>
    <row r="94" spans="1:4" x14ac:dyDescent="0.25">
      <c r="A94" t="str">
        <f>IF(Knt!A101=" ",0,Knt!A101)</f>
        <v>Dragon Dominik</v>
      </c>
      <c r="B94">
        <f>IF(ISERR(GETPIVOTDATA("Bodů",Knt!$A$3,"příjmení a jméno",$A94)),-1,GETPIVOTDATA("Bodů",Knt!$A$3,"příjmení a jméno",$A94))</f>
        <v>7</v>
      </c>
      <c r="C94">
        <f>IF(ISERR(GETPIVOTDATA("Součet z RZB",Knt!$A$3,"příjmení a jméno",$A94)),0,GETPIVOTDATA("Součet z RZB",Knt!$A$3,"příjmení a jméno",$A94))</f>
        <v>1</v>
      </c>
      <c r="D94" s="17">
        <f>IF(ISERR(GETPIVOTDATA("Součet z PZB",Knt!$A$3,"příjmení a jméno",$A94)),0,GETPIVOTDATA("Součet z PZB",Knt!$A$3,"příjmení a jméno",$A94))</f>
        <v>2</v>
      </c>
    </row>
    <row r="95" spans="1:4" x14ac:dyDescent="0.25">
      <c r="A95" t="str">
        <f>IF(Knt!A99=" ",0,Knt!A99)</f>
        <v xml:space="preserve">Havelka Josef </v>
      </c>
      <c r="B95">
        <f>IF(ISERR(GETPIVOTDATA("Bodů",Knt!$A$3,"příjmení a jméno",$A95)),-1,GETPIVOTDATA("Bodů",Knt!$A$3,"příjmení a jméno",$A95))</f>
        <v>7</v>
      </c>
      <c r="C95">
        <f>IF(ISERR(GETPIVOTDATA("Součet z RZB",Knt!$A$3,"příjmení a jméno",$A95)),0,GETPIVOTDATA("Součet z RZB",Knt!$A$3,"příjmení a jméno",$A95))</f>
        <v>1</v>
      </c>
      <c r="D95" s="17">
        <f>IF(ISERR(GETPIVOTDATA("Součet z PZB",Knt!$A$3,"příjmení a jméno",$A95)),0,GETPIVOTDATA("Součet z PZB",Knt!$A$3,"příjmení a jméno",$A95))</f>
        <v>2</v>
      </c>
    </row>
    <row r="96" spans="1:4" x14ac:dyDescent="0.25">
      <c r="A96" t="str">
        <f>IF(Knt!A105=" ",0,Knt!A105)</f>
        <v xml:space="preserve">Schotli Josef </v>
      </c>
      <c r="B96">
        <f>IF(ISERR(GETPIVOTDATA("Bodů",Knt!$A$3,"příjmení a jméno",$A96)),-1,GETPIVOTDATA("Bodů",Knt!$A$3,"příjmení a jméno",$A96))</f>
        <v>7</v>
      </c>
      <c r="C96">
        <f>IF(ISERR(GETPIVOTDATA("Součet z RZB",Knt!$A$3,"příjmení a jméno",$A96)),0,GETPIVOTDATA("Součet z RZB",Knt!$A$3,"příjmení a jméno",$A96))</f>
        <v>1</v>
      </c>
      <c r="D96" s="17">
        <f>IF(ISERR(GETPIVOTDATA("Součet z PZB",Knt!$A$3,"příjmení a jméno",$A96)),0,GETPIVOTDATA("Součet z PZB",Knt!$A$3,"příjmení a jméno",$A96))</f>
        <v>2</v>
      </c>
    </row>
    <row r="97" spans="1:4" x14ac:dyDescent="0.25">
      <c r="A97" t="str">
        <f>IF(Knt!A103=" ",0,Knt!A103)</f>
        <v>Šumský Mirolav</v>
      </c>
      <c r="B97">
        <f>IF(ISERR(GETPIVOTDATA("Bodů",Knt!$A$3,"příjmení a jméno",$A97)),-1,GETPIVOTDATA("Bodů",Knt!$A$3,"příjmení a jméno",$A97))</f>
        <v>7</v>
      </c>
      <c r="C97">
        <f>IF(ISERR(GETPIVOTDATA("Součet z RZB",Knt!$A$3,"příjmení a jméno",$A97)),0,GETPIVOTDATA("Součet z RZB",Knt!$A$3,"příjmení a jméno",$A97))</f>
        <v>1</v>
      </c>
      <c r="D97" s="17">
        <f>IF(ISERR(GETPIVOTDATA("Součet z PZB",Knt!$A$3,"příjmení a jméno",$A97)),0,GETPIVOTDATA("Součet z PZB",Knt!$A$3,"příjmení a jméno",$A97))</f>
        <v>2</v>
      </c>
    </row>
    <row r="98" spans="1:4" x14ac:dyDescent="0.25">
      <c r="A98" t="str">
        <f>IF(Knt!A106=" ",0,Knt!A106)</f>
        <v>Skalková Elen</v>
      </c>
      <c r="B98">
        <f>IF(ISERR(GETPIVOTDATA("Bodů",Knt!$A$3,"příjmení a jméno",$A98)),-1,GETPIVOTDATA("Bodů",Knt!$A$3,"příjmení a jméno",$A98))</f>
        <v>7</v>
      </c>
      <c r="C98">
        <f>IF(ISERR(GETPIVOTDATA("Součet z RZB",Knt!$A$3,"příjmení a jméno",$A98)),0,GETPIVOTDATA("Součet z RZB",Knt!$A$3,"příjmení a jméno",$A98))</f>
        <v>1</v>
      </c>
      <c r="D98" s="17">
        <f>IF(ISERR(GETPIVOTDATA("Součet z PZB",Knt!$A$3,"příjmení a jméno",$A98)),0,GETPIVOTDATA("Součet z PZB",Knt!$A$3,"příjmení a jméno",$A98))</f>
        <v>2</v>
      </c>
    </row>
    <row r="99" spans="1:4" x14ac:dyDescent="0.25">
      <c r="A99" t="str">
        <f>IF(Knt!A98=" ",0,Knt!A98)</f>
        <v>Kristen Nikolas</v>
      </c>
      <c r="B99">
        <f>IF(ISERR(GETPIVOTDATA("Bodů",Knt!$A$3,"příjmení a jméno",$A99)),-1,GETPIVOTDATA("Bodů",Knt!$A$3,"příjmení a jméno",$A99))</f>
        <v>7</v>
      </c>
      <c r="C99">
        <f>IF(ISERR(GETPIVOTDATA("Součet z RZB",Knt!$A$3,"příjmení a jméno",$A99)),0,GETPIVOTDATA("Součet z RZB",Knt!$A$3,"příjmení a jméno",$A99))</f>
        <v>1</v>
      </c>
      <c r="D99" s="17">
        <f>IF(ISERR(GETPIVOTDATA("Součet z PZB",Knt!$A$3,"příjmení a jméno",$A99)),0,GETPIVOTDATA("Součet z PZB",Knt!$A$3,"příjmení a jméno",$A99))</f>
        <v>2</v>
      </c>
    </row>
    <row r="100" spans="1:4" x14ac:dyDescent="0.25">
      <c r="A100" t="str">
        <f>IF(Knt!A100=" ",0,Knt!A100)</f>
        <v>Macháček Tomáš</v>
      </c>
      <c r="B100">
        <f>IF(ISERR(GETPIVOTDATA("Bodů",Knt!$A$3,"příjmení a jméno",$A100)),-1,GETPIVOTDATA("Bodů",Knt!$A$3,"příjmení a jméno",$A100))</f>
        <v>7</v>
      </c>
      <c r="C100">
        <f>IF(ISERR(GETPIVOTDATA("Součet z RZB",Knt!$A$3,"příjmení a jméno",$A100)),0,GETPIVOTDATA("Součet z RZB",Knt!$A$3,"příjmení a jméno",$A100))</f>
        <v>1</v>
      </c>
      <c r="D100" s="17">
        <f>IF(ISERR(GETPIVOTDATA("Součet z PZB",Knt!$A$3,"příjmení a jméno",$A100)),0,GETPIVOTDATA("Součet z PZB",Knt!$A$3,"příjmení a jméno",$A100))</f>
        <v>2</v>
      </c>
    </row>
    <row r="101" spans="1:4" x14ac:dyDescent="0.25">
      <c r="A101" t="str">
        <f>IF(Knt!A95=" ",0,Knt!A95)</f>
        <v>Dvořáčková Apolena</v>
      </c>
      <c r="B101">
        <f>IF(ISERR(GETPIVOTDATA("Bodů",Knt!$A$3,"příjmení a jméno",$A101)),-1,GETPIVOTDATA("Bodů",Knt!$A$3,"příjmení a jméno",$A101))</f>
        <v>7</v>
      </c>
      <c r="C101">
        <f>IF(ISERR(GETPIVOTDATA("Součet z RZB",Knt!$A$3,"příjmení a jméno",$A101)),0,GETPIVOTDATA("Součet z RZB",Knt!$A$3,"příjmení a jméno",$A101))</f>
        <v>-3</v>
      </c>
      <c r="D101" s="17">
        <f>IF(ISERR(GETPIVOTDATA("Součet z PZB",Knt!$A$3,"příjmení a jméno",$A101)),0,GETPIVOTDATA("Součet z PZB",Knt!$A$3,"příjmení a jméno",$A101))</f>
        <v>0.4</v>
      </c>
    </row>
    <row r="102" spans="1:4" x14ac:dyDescent="0.25">
      <c r="A102" t="str">
        <f>IF(Knt!A104=" ",0,Knt!A104)</f>
        <v>Boček Petr</v>
      </c>
      <c r="B102">
        <f>IF(ISERR(GETPIVOTDATA("Bodů",Knt!$A$3,"příjmení a jméno",$A102)),-1,GETPIVOTDATA("Bodů",Knt!$A$3,"příjmení a jméno",$A102))</f>
        <v>7</v>
      </c>
      <c r="C102">
        <f>IF(ISERR(GETPIVOTDATA("Součet z RZB",Knt!$A$3,"příjmení a jméno",$A102)),0,GETPIVOTDATA("Součet z RZB",Knt!$A$3,"příjmení a jméno",$A102))</f>
        <v>-7</v>
      </c>
      <c r="D102" s="17">
        <f>IF(ISERR(GETPIVOTDATA("Součet z PZB",Knt!$A$3,"příjmení a jméno",$A102)),0,GETPIVOTDATA("Součet z PZB",Knt!$A$3,"příjmení a jméno",$A102))</f>
        <v>0</v>
      </c>
    </row>
    <row r="103" spans="1:4" x14ac:dyDescent="0.25">
      <c r="A103" t="str">
        <f>IF(Knt!A108=" ",0,Knt!A108)</f>
        <v>Pittrman Daniel</v>
      </c>
      <c r="B103">
        <f>IF(ISERR(GETPIVOTDATA("Bodů",Knt!$A$3,"příjmení a jméno",$A103)),-1,GETPIVOTDATA("Bodů",Knt!$A$3,"příjmení a jméno",$A103))</f>
        <v>6</v>
      </c>
      <c r="C103">
        <f>IF(ISERR(GETPIVOTDATA("Součet z RZB",Knt!$A$3,"příjmení a jméno",$A103)),0,GETPIVOTDATA("Součet z RZB",Knt!$A$3,"příjmení a jméno",$A103))</f>
        <v>0</v>
      </c>
      <c r="D103" s="17">
        <f>IF(ISERR(GETPIVOTDATA("Součet z PZB",Knt!$A$3,"příjmení a jméno",$A103)),0,GETPIVOTDATA("Součet z PZB",Knt!$A$3,"příjmení a jméno",$A103))</f>
        <v>1</v>
      </c>
    </row>
    <row r="104" spans="1:4" x14ac:dyDescent="0.25">
      <c r="A104" t="str">
        <f>IF(Knt!A107=" ",0,Knt!A107)</f>
        <v>Pitrman Daniel</v>
      </c>
      <c r="B104">
        <f>IF(ISERR(GETPIVOTDATA("Bodů",Knt!$A$3,"příjmení a jméno",$A104)),-1,GETPIVOTDATA("Bodů",Knt!$A$3,"příjmení a jméno",$A104))</f>
        <v>6</v>
      </c>
      <c r="C104">
        <f>IF(ISERR(GETPIVOTDATA("Součet z RZB",Knt!$A$3,"příjmení a jméno",$A104)),0,GETPIVOTDATA("Součet z RZB",Knt!$A$3,"příjmení a jméno",$A104))</f>
        <v>0</v>
      </c>
      <c r="D104" s="17">
        <f>IF(ISERR(GETPIVOTDATA("Součet z PZB",Knt!$A$3,"příjmení a jméno",$A104)),0,GETPIVOTDATA("Součet z PZB",Knt!$A$3,"příjmení a jméno",$A104))</f>
        <v>1</v>
      </c>
    </row>
    <row r="105" spans="1:4" x14ac:dyDescent="0.25">
      <c r="A105" t="str">
        <f>IF(Knt!A109=" ",0,Knt!A109)</f>
        <v>Fojtík Jiří</v>
      </c>
      <c r="B105">
        <f>IF(ISERR(GETPIVOTDATA("Bodů",Knt!$A$3,"příjmení a jméno",$A105)),-1,GETPIVOTDATA("Bodů",Knt!$A$3,"příjmení a jméno",$A105))</f>
        <v>6</v>
      </c>
      <c r="C105">
        <f>IF(ISERR(GETPIVOTDATA("Součet z RZB",Knt!$A$3,"příjmení a jméno",$A105)),0,GETPIVOTDATA("Součet z RZB",Knt!$A$3,"příjmení a jméno",$A105))</f>
        <v>0</v>
      </c>
      <c r="D105" s="17">
        <f>IF(ISERR(GETPIVOTDATA("Součet z PZB",Knt!$A$3,"příjmení a jméno",$A105)),0,GETPIVOTDATA("Součet z PZB",Knt!$A$3,"příjmení a jméno",$A105))</f>
        <v>1</v>
      </c>
    </row>
    <row r="106" spans="1:4" x14ac:dyDescent="0.25">
      <c r="A106" t="str">
        <f>IF(Knt!A110=" ",0,Knt!A110)</f>
        <v>Kanclíř Šimon</v>
      </c>
      <c r="B106">
        <f>IF(ISERR(GETPIVOTDATA("Bodů",Knt!$A$3,"příjmení a jméno",$A106)),-1,GETPIVOTDATA("Bodů",Knt!$A$3,"příjmení a jméno",$A106))</f>
        <v>6</v>
      </c>
      <c r="C106">
        <f>IF(ISERR(GETPIVOTDATA("Součet z RZB",Knt!$A$3,"příjmení a jméno",$A106)),0,GETPIVOTDATA("Součet z RZB",Knt!$A$3,"příjmení a jméno",$A106))</f>
        <v>0</v>
      </c>
      <c r="D106" s="17">
        <f>IF(ISERR(GETPIVOTDATA("Součet z PZB",Knt!$A$3,"příjmení a jméno",$A106)),0,GETPIVOTDATA("Součet z PZB",Knt!$A$3,"příjmení a jméno",$A106))</f>
        <v>1</v>
      </c>
    </row>
    <row r="107" spans="1:4" x14ac:dyDescent="0.25">
      <c r="A107" t="str">
        <f>IF(Knt!A112=" ",0,Knt!A112)</f>
        <v>Salamonová Karolína</v>
      </c>
      <c r="B107">
        <f>IF(ISERR(GETPIVOTDATA("Bodů",Knt!$A$3,"příjmení a jméno",$A107)),-1,GETPIVOTDATA("Bodů",Knt!$A$3,"příjmení a jméno",$A107))</f>
        <v>5</v>
      </c>
      <c r="C107">
        <f>IF(ISERR(GETPIVOTDATA("Součet z RZB",Knt!$A$3,"příjmení a jméno",$A107)),0,GETPIVOTDATA("Součet z RZB",Knt!$A$3,"příjmení a jméno",$A107))</f>
        <v>0</v>
      </c>
      <c r="D107" s="17">
        <f>IF(ISERR(GETPIVOTDATA("Součet z PZB",Knt!$A$3,"příjmení a jméno",$A107)),0,GETPIVOTDATA("Součet z PZB",Knt!$A$3,"příjmení a jméno",$A107))</f>
        <v>1</v>
      </c>
    </row>
    <row r="108" spans="1:4" x14ac:dyDescent="0.25">
      <c r="A108" t="str">
        <f>IF(Knt!A111=" ",0,Knt!A111)</f>
        <v>Mazura Vladislav</v>
      </c>
      <c r="B108">
        <f>IF(ISERR(GETPIVOTDATA("Bodů",Knt!$A$3,"příjmení a jméno",$A108)),-1,GETPIVOTDATA("Bodů",Knt!$A$3,"příjmení a jméno",$A108))</f>
        <v>5</v>
      </c>
      <c r="C108">
        <f>IF(ISERR(GETPIVOTDATA("Součet z RZB",Knt!$A$3,"příjmení a jméno",$A108)),0,GETPIVOTDATA("Součet z RZB",Knt!$A$3,"příjmení a jméno",$A108))</f>
        <v>0</v>
      </c>
      <c r="D108" s="17">
        <f>IF(ISERR(GETPIVOTDATA("Součet z PZB",Knt!$A$3,"příjmení a jméno",$A108)),0,GETPIVOTDATA("Součet z PZB",Knt!$A$3,"příjmení a jméno",$A108))</f>
        <v>1</v>
      </c>
    </row>
    <row r="109" spans="1:4" x14ac:dyDescent="0.25">
      <c r="A109" t="str">
        <f>IF(Knt!A113=" ",0,Knt!A113)</f>
        <v>Tomica Daniel</v>
      </c>
      <c r="B109">
        <f>IF(ISERR(GETPIVOTDATA("Bodů",Knt!$A$3,"příjmení a jméno",$A109)),-1,GETPIVOTDATA("Bodů",Knt!$A$3,"příjmení a jméno",$A109))</f>
        <v>5</v>
      </c>
      <c r="C109">
        <f>IF(ISERR(GETPIVOTDATA("Součet z RZB",Knt!$A$3,"příjmení a jméno",$A109)),0,GETPIVOTDATA("Součet z RZB",Knt!$A$3,"příjmení a jméno",$A109))</f>
        <v>0</v>
      </c>
      <c r="D109" s="17">
        <f>IF(ISERR(GETPIVOTDATA("Součet z PZB",Knt!$A$3,"příjmení a jméno",$A109)),0,GETPIVOTDATA("Součet z PZB",Knt!$A$3,"příjmení a jméno",$A109))</f>
        <v>1</v>
      </c>
    </row>
    <row r="110" spans="1:4" x14ac:dyDescent="0.25">
      <c r="A110" t="str">
        <f>IF(Knt!A116=" ",0,Knt!A116)</f>
        <v>Juřica Radek</v>
      </c>
      <c r="B110">
        <f>IF(ISERR(GETPIVOTDATA("Bodů",Knt!$A$3,"příjmení a jméno",$A110)),-1,GETPIVOTDATA("Bodů",Knt!$A$3,"příjmení a jméno",$A110))</f>
        <v>5</v>
      </c>
      <c r="C110">
        <f>IF(ISERR(GETPIVOTDATA("Součet z RZB",Knt!$A$3,"příjmení a jméno",$A110)),0,GETPIVOTDATA("Součet z RZB",Knt!$A$3,"příjmení a jméno",$A110))</f>
        <v>0</v>
      </c>
      <c r="D110" s="17">
        <f>IF(ISERR(GETPIVOTDATA("Součet z PZB",Knt!$A$3,"příjmení a jméno",$A110)),0,GETPIVOTDATA("Součet z PZB",Knt!$A$3,"příjmení a jméno",$A110))</f>
        <v>1</v>
      </c>
    </row>
    <row r="111" spans="1:4" x14ac:dyDescent="0.25">
      <c r="A111" t="str">
        <f>IF(Knt!A114=" ",0,Knt!A114)</f>
        <v>Bechný Adam</v>
      </c>
      <c r="B111">
        <f>IF(ISERR(GETPIVOTDATA("Bodů",Knt!$A$3,"příjmení a jméno",$A111)),-1,GETPIVOTDATA("Bodů",Knt!$A$3,"příjmení a jméno",$A111))</f>
        <v>5</v>
      </c>
      <c r="C111">
        <f>IF(ISERR(GETPIVOTDATA("Součet z RZB",Knt!$A$3,"příjmení a jméno",$A111)),0,GETPIVOTDATA("Součet z RZB",Knt!$A$3,"příjmení a jméno",$A111))</f>
        <v>0</v>
      </c>
      <c r="D111" s="17">
        <f>IF(ISERR(GETPIVOTDATA("Součet z PZB",Knt!$A$3,"příjmení a jméno",$A111)),0,GETPIVOTDATA("Součet z PZB",Knt!$A$3,"příjmení a jméno",$A111))</f>
        <v>1</v>
      </c>
    </row>
    <row r="112" spans="1:4" x14ac:dyDescent="0.25">
      <c r="A112" t="str">
        <f>IF(Knt!A118=" ",0,Knt!A118)</f>
        <v>Kobiernicki Marek</v>
      </c>
      <c r="B112">
        <f>IF(ISERR(GETPIVOTDATA("Bodů",Knt!$A$3,"příjmení a jméno",$A112)),-1,GETPIVOTDATA("Bodů",Knt!$A$3,"příjmení a jméno",$A112))</f>
        <v>5</v>
      </c>
      <c r="C112">
        <f>IF(ISERR(GETPIVOTDATA("Součet z RZB",Knt!$A$3,"příjmení a jméno",$A112)),0,GETPIVOTDATA("Součet z RZB",Knt!$A$3,"příjmení a jméno",$A112))</f>
        <v>0</v>
      </c>
      <c r="D112" s="17">
        <f>IF(ISERR(GETPIVOTDATA("Součet z PZB",Knt!$A$3,"příjmení a jméno",$A112)),0,GETPIVOTDATA("Součet z PZB",Knt!$A$3,"příjmení a jméno",$A112))</f>
        <v>1</v>
      </c>
    </row>
    <row r="113" spans="1:4" x14ac:dyDescent="0.25">
      <c r="A113" t="str">
        <f>IF(Knt!A121=" ",0,Knt!A121)</f>
        <v>Michálek Jakub</v>
      </c>
      <c r="B113">
        <f>IF(ISERR(GETPIVOTDATA("Bodů",Knt!$A$3,"příjmení a jméno",$A113)),-1,GETPIVOTDATA("Bodů",Knt!$A$3,"příjmení a jméno",$A113))</f>
        <v>5</v>
      </c>
      <c r="C113">
        <f>IF(ISERR(GETPIVOTDATA("Součet z RZB",Knt!$A$3,"příjmení a jméno",$A113)),0,GETPIVOTDATA("Součet z RZB",Knt!$A$3,"příjmení a jméno",$A113))</f>
        <v>0</v>
      </c>
      <c r="D113" s="17">
        <f>IF(ISERR(GETPIVOTDATA("Součet z PZB",Knt!$A$3,"příjmení a jméno",$A113)),0,GETPIVOTDATA("Součet z PZB",Knt!$A$3,"příjmení a jméno",$A113))</f>
        <v>1</v>
      </c>
    </row>
    <row r="114" spans="1:4" x14ac:dyDescent="0.25">
      <c r="A114" t="str">
        <f>IF(Knt!A120=" ",0,Knt!A120)</f>
        <v>Kusyn Oliver</v>
      </c>
      <c r="B114">
        <f>IF(ISERR(GETPIVOTDATA("Bodů",Knt!$A$3,"příjmení a jméno",$A114)),-1,GETPIVOTDATA("Bodů",Knt!$A$3,"příjmení a jméno",$A114))</f>
        <v>5</v>
      </c>
      <c r="C114">
        <f>IF(ISERR(GETPIVOTDATA("Součet z RZB",Knt!$A$3,"příjmení a jméno",$A114)),0,GETPIVOTDATA("Součet z RZB",Knt!$A$3,"příjmení a jméno",$A114))</f>
        <v>-1</v>
      </c>
      <c r="D114" s="17">
        <f>IF(ISERR(GETPIVOTDATA("Součet z PZB",Knt!$A$3,"příjmení a jméno",$A114)),0,GETPIVOTDATA("Součet z PZB",Knt!$A$3,"příjmení a jméno",$A114))</f>
        <v>0.5</v>
      </c>
    </row>
    <row r="115" spans="1:4" x14ac:dyDescent="0.25">
      <c r="A115" t="str">
        <f>IF(Knt!A115=" ",0,Knt!A115)</f>
        <v>Adamus Jan</v>
      </c>
      <c r="B115">
        <f>IF(ISERR(GETPIVOTDATA("Bodů",Knt!$A$3,"příjmení a jméno",$A115)),-1,GETPIVOTDATA("Bodů",Knt!$A$3,"příjmení a jméno",$A115))</f>
        <v>5</v>
      </c>
      <c r="C115">
        <f>IF(ISERR(GETPIVOTDATA("Součet z RZB",Knt!$A$3,"příjmení a jméno",$A115)),0,GETPIVOTDATA("Součet z RZB",Knt!$A$3,"příjmení a jméno",$A115))</f>
        <v>-2</v>
      </c>
      <c r="D115" s="17">
        <f>IF(ISERR(GETPIVOTDATA("Součet z PZB",Knt!$A$3,"příjmení a jméno",$A115)),0,GETPIVOTDATA("Součet z PZB",Knt!$A$3,"příjmení a jméno",$A115))</f>
        <v>0.33333333333333331</v>
      </c>
    </row>
    <row r="116" spans="1:4" x14ac:dyDescent="0.25">
      <c r="A116" t="str">
        <f>IF(Knt!A117=" ",0,Knt!A117)</f>
        <v>Dokoupilová Anna</v>
      </c>
      <c r="B116">
        <f>IF(ISERR(GETPIVOTDATA("Bodů",Knt!$A$3,"příjmení a jméno",$A116)),-1,GETPIVOTDATA("Bodů",Knt!$A$3,"příjmení a jméno",$A116))</f>
        <v>5</v>
      </c>
      <c r="C116">
        <f>IF(ISERR(GETPIVOTDATA("Součet z RZB",Knt!$A$3,"příjmení a jméno",$A116)),0,GETPIVOTDATA("Součet z RZB",Knt!$A$3,"příjmení a jméno",$A116))</f>
        <v>-4</v>
      </c>
      <c r="D116" s="17">
        <f>IF(ISERR(GETPIVOTDATA("Součet z PZB",Knt!$A$3,"příjmení a jméno",$A116)),0,GETPIVOTDATA("Součet z PZB",Knt!$A$3,"příjmení a jméno",$A116))</f>
        <v>0.2</v>
      </c>
    </row>
    <row r="117" spans="1:4" x14ac:dyDescent="0.25">
      <c r="A117" t="str">
        <f>IF(Knt!A119=" ",0,Knt!A119)</f>
        <v>Nováková Emma</v>
      </c>
      <c r="B117">
        <f>IF(ISERR(GETPIVOTDATA("Bodů",Knt!$A$3,"příjmení a jméno",$A117)),-1,GETPIVOTDATA("Bodů",Knt!$A$3,"příjmení a jméno",$A117))</f>
        <v>5</v>
      </c>
      <c r="C117">
        <f>IF(ISERR(GETPIVOTDATA("Součet z RZB",Knt!$A$3,"příjmení a jméno",$A117)),0,GETPIVOTDATA("Součet z RZB",Knt!$A$3,"příjmení a jméno",$A117))</f>
        <v>-4</v>
      </c>
      <c r="D117" s="17">
        <f>IF(ISERR(GETPIVOTDATA("Součet z PZB",Knt!$A$3,"příjmení a jméno",$A117)),0,GETPIVOTDATA("Součet z PZB",Knt!$A$3,"příjmení a jméno",$A117))</f>
        <v>0.2</v>
      </c>
    </row>
    <row r="118" spans="1:4" x14ac:dyDescent="0.25">
      <c r="A118" t="str">
        <f>IF(Knt!A126=" ",0,Knt!A126)</f>
        <v>Holek Filip</v>
      </c>
      <c r="B118">
        <f>IF(ISERR(GETPIVOTDATA("Bodů",Knt!$A$3,"příjmení a jméno",$A118)),-1,GETPIVOTDATA("Bodů",Knt!$A$3,"příjmení a jméno",$A118))</f>
        <v>4</v>
      </c>
      <c r="C118">
        <f>IF(ISERR(GETPIVOTDATA("Součet z RZB",Knt!$A$3,"příjmení a jméno",$A118)),0,GETPIVOTDATA("Součet z RZB",Knt!$A$3,"příjmení a jméno",$A118))</f>
        <v>0</v>
      </c>
      <c r="D118" s="17">
        <f>IF(ISERR(GETPIVOTDATA("Součet z PZB",Knt!$A$3,"příjmení a jméno",$A118)),0,GETPIVOTDATA("Součet z PZB",Knt!$A$3,"příjmení a jméno",$A118))</f>
        <v>0</v>
      </c>
    </row>
    <row r="119" spans="1:4" x14ac:dyDescent="0.25">
      <c r="A119" t="str">
        <f>IF(Knt!A129=" ",0,Knt!A129)</f>
        <v>Mikenda Ondřej</v>
      </c>
      <c r="B119">
        <f>IF(ISERR(GETPIVOTDATA("Bodů",Knt!$A$3,"příjmení a jméno",$A119)),-1,GETPIVOTDATA("Bodů",Knt!$A$3,"příjmení a jméno",$A119))</f>
        <v>4</v>
      </c>
      <c r="C119">
        <f>IF(ISERR(GETPIVOTDATA("Součet z RZB",Knt!$A$3,"příjmení a jméno",$A119)),0,GETPIVOTDATA("Součet z RZB",Knt!$A$3,"příjmení a jméno",$A119))</f>
        <v>-1</v>
      </c>
      <c r="D119" s="17">
        <f>IF(ISERR(GETPIVOTDATA("Součet z PZB",Knt!$A$3,"příjmení a jméno",$A119)),0,GETPIVOTDATA("Součet z PZB",Knt!$A$3,"příjmení a jméno",$A119))</f>
        <v>0.5</v>
      </c>
    </row>
    <row r="120" spans="1:4" x14ac:dyDescent="0.25">
      <c r="A120" t="str">
        <f>IF(Knt!A125=" ",0,Knt!A125)</f>
        <v>Záruba Pavel</v>
      </c>
      <c r="B120">
        <f>IF(ISERR(GETPIVOTDATA("Bodů",Knt!$A$3,"příjmení a jméno",$A120)),-1,GETPIVOTDATA("Bodů",Knt!$A$3,"příjmení a jméno",$A120))</f>
        <v>4</v>
      </c>
      <c r="C120">
        <f>IF(ISERR(GETPIVOTDATA("Součet z RZB",Knt!$A$3,"příjmení a jméno",$A120)),0,GETPIVOTDATA("Součet z RZB",Knt!$A$3,"příjmení a jméno",$A120))</f>
        <v>-1</v>
      </c>
      <c r="D120" s="17">
        <f>IF(ISERR(GETPIVOTDATA("Součet z PZB",Knt!$A$3,"příjmení a jméno",$A120)),0,GETPIVOTDATA("Součet z PZB",Knt!$A$3,"příjmení a jméno",$A120))</f>
        <v>0.5</v>
      </c>
    </row>
    <row r="121" spans="1:4" x14ac:dyDescent="0.25">
      <c r="A121" t="str">
        <f>IF(Knt!A125=" ",0,Knt!A125)</f>
        <v>Záruba Pavel</v>
      </c>
      <c r="B121">
        <f>IF(ISERR(GETPIVOTDATA("Bodů",Knt!$A$3,"příjmení a jméno",$A121)),-1,GETPIVOTDATA("Bodů",Knt!$A$3,"příjmení a jméno",$A121))</f>
        <v>4</v>
      </c>
      <c r="C121">
        <f>IF(ISERR(GETPIVOTDATA("Součet z RZB",Knt!$A$3,"příjmení a jméno",$A121)),0,GETPIVOTDATA("Součet z RZB",Knt!$A$3,"příjmení a jméno",$A121))</f>
        <v>-1</v>
      </c>
      <c r="D121" s="17">
        <f>IF(ISERR(GETPIVOTDATA("Součet z PZB",Knt!$A$3,"příjmení a jméno",$A121)),0,GETPIVOTDATA("Součet z PZB",Knt!$A$3,"příjmení a jméno",$A121))</f>
        <v>0.5</v>
      </c>
    </row>
    <row r="122" spans="1:4" x14ac:dyDescent="0.25">
      <c r="A122" t="str">
        <f>IF(Knt!A131=" ",0,Knt!A131)</f>
        <v>Nytra Sebastián</v>
      </c>
      <c r="B122">
        <f>IF(ISERR(GETPIVOTDATA("Bodů",Knt!$A$3,"příjmení a jméno",$A122)),-1,GETPIVOTDATA("Bodů",Knt!$A$3,"příjmení a jméno",$A122))</f>
        <v>4</v>
      </c>
      <c r="C122">
        <f>IF(ISERR(GETPIVOTDATA("Součet z RZB",Knt!$A$3,"příjmení a jméno",$A122)),0,GETPIVOTDATA("Součet z RZB",Knt!$A$3,"příjmení a jméno",$A122))</f>
        <v>-1</v>
      </c>
      <c r="D122" s="17">
        <f>IF(ISERR(GETPIVOTDATA("Součet z PZB",Knt!$A$3,"příjmení a jméno",$A122)),0,GETPIVOTDATA("Součet z PZB",Knt!$A$3,"příjmení a jméno",$A122))</f>
        <v>0.5</v>
      </c>
    </row>
    <row r="123" spans="1:4" x14ac:dyDescent="0.25">
      <c r="A123" t="str">
        <f>IF(Knt!A132=" ",0,Knt!A132)</f>
        <v>Kret Matyáš</v>
      </c>
      <c r="B123">
        <f>IF(ISERR(GETPIVOTDATA("Bodů",Knt!$A$3,"příjmení a jméno",$A123)),-1,GETPIVOTDATA("Bodů",Knt!$A$3,"příjmení a jméno",$A123))</f>
        <v>4</v>
      </c>
      <c r="C123">
        <f>IF(ISERR(GETPIVOTDATA("Součet z RZB",Knt!$A$3,"příjmení a jméno",$A123)),0,GETPIVOTDATA("Součet z RZB",Knt!$A$3,"příjmení a jméno",$A123))</f>
        <v>-1</v>
      </c>
      <c r="D123" s="17">
        <f>IF(ISERR(GETPIVOTDATA("Součet z PZB",Knt!$A$3,"příjmení a jméno",$A123)),0,GETPIVOTDATA("Součet z PZB",Knt!$A$3,"příjmení a jméno",$A123))</f>
        <v>0.5</v>
      </c>
    </row>
    <row r="124" spans="1:4" x14ac:dyDescent="0.25">
      <c r="A124" t="str">
        <f>IF(Knt!A135=" ",0,Knt!A135)</f>
        <v>Kališik Jakub</v>
      </c>
      <c r="B124">
        <f>IF(ISERR(GETPIVOTDATA("Bodů",Knt!$A$3,"příjmení a jméno",$A124)),-1,GETPIVOTDATA("Bodů",Knt!$A$3,"příjmení a jméno",$A124))</f>
        <v>4</v>
      </c>
      <c r="C124">
        <f>IF(ISERR(GETPIVOTDATA("Součet z RZB",Knt!$A$3,"příjmení a jméno",$A124)),0,GETPIVOTDATA("Součet z RZB",Knt!$A$3,"příjmení a jméno",$A124))</f>
        <v>-1</v>
      </c>
      <c r="D124" s="17">
        <f>IF(ISERR(GETPIVOTDATA("Součet z PZB",Knt!$A$3,"příjmení a jméno",$A124)),0,GETPIVOTDATA("Součet z PZB",Knt!$A$3,"příjmení a jméno",$A124))</f>
        <v>0.5</v>
      </c>
    </row>
    <row r="125" spans="1:4" x14ac:dyDescent="0.25">
      <c r="A125" t="str">
        <f>IF(Knt!A137=" ",0,Knt!A137)</f>
        <v>Slowik Nikolas</v>
      </c>
      <c r="B125">
        <f>IF(ISERR(GETPIVOTDATA("Bodů",Knt!$A$3,"příjmení a jméno",$A125)),-1,GETPIVOTDATA("Bodů",Knt!$A$3,"příjmení a jméno",$A125))</f>
        <v>4</v>
      </c>
      <c r="C125">
        <f>IF(ISERR(GETPIVOTDATA("Součet z RZB",Knt!$A$3,"příjmení a jméno",$A125)),0,GETPIVOTDATA("Součet z RZB",Knt!$A$3,"příjmení a jméno",$A125))</f>
        <v>-1</v>
      </c>
      <c r="D125" s="17">
        <f>IF(ISERR(GETPIVOTDATA("Součet z PZB",Knt!$A$3,"příjmení a jméno",$A125)),0,GETPIVOTDATA("Součet z PZB",Knt!$A$3,"příjmení a jméno",$A125))</f>
        <v>0.5</v>
      </c>
    </row>
    <row r="126" spans="1:4" x14ac:dyDescent="0.25">
      <c r="A126" t="str">
        <f>IF(Knt!A134=" ",0,Knt!A134)</f>
        <v>Foldýnová Sabina</v>
      </c>
      <c r="B126">
        <f>IF(ISERR(GETPIVOTDATA("Bodů",Knt!$A$3,"příjmení a jméno",$A126)),-1,GETPIVOTDATA("Bodů",Knt!$A$3,"příjmení a jméno",$A126))</f>
        <v>4</v>
      </c>
      <c r="C126">
        <f>IF(ISERR(GETPIVOTDATA("Součet z RZB",Knt!$A$3,"příjmení a jméno",$A126)),0,GETPIVOTDATA("Součet z RZB",Knt!$A$3,"příjmení a jméno",$A126))</f>
        <v>-1</v>
      </c>
      <c r="D126" s="17">
        <f>IF(ISERR(GETPIVOTDATA("Součet z PZB",Knt!$A$3,"příjmení a jméno",$A126)),0,GETPIVOTDATA("Součet z PZB",Knt!$A$3,"příjmení a jméno",$A126))</f>
        <v>0.5</v>
      </c>
    </row>
    <row r="127" spans="1:4" x14ac:dyDescent="0.25">
      <c r="A127" t="str">
        <f>IF(Knt!A141=" ",0,Knt!A141)</f>
        <v>Zelinger Karel</v>
      </c>
      <c r="B127">
        <f>IF(ISERR(GETPIVOTDATA("Bodů",Knt!$A$3,"příjmení a jméno",$A127)),-1,GETPIVOTDATA("Bodů",Knt!$A$3,"příjmení a jméno",$A127))</f>
        <v>4</v>
      </c>
      <c r="C127">
        <f>IF(ISERR(GETPIVOTDATA("Součet z RZB",Knt!$A$3,"příjmení a jméno",$A127)),0,GETPIVOTDATA("Součet z RZB",Knt!$A$3,"příjmení a jméno",$A127))</f>
        <v>-1</v>
      </c>
      <c r="D127" s="17">
        <f>IF(ISERR(GETPIVOTDATA("Součet z PZB",Knt!$A$3,"příjmení a jméno",$A127)),0,GETPIVOTDATA("Součet z PZB",Knt!$A$3,"příjmení a jméno",$A127))</f>
        <v>0.5</v>
      </c>
    </row>
    <row r="128" spans="1:4" x14ac:dyDescent="0.25">
      <c r="A128" t="str">
        <f>IF(Knt!A123=" ",0,Knt!A123)</f>
        <v>Šotola Kryštof</v>
      </c>
      <c r="B128">
        <f>IF(ISERR(GETPIVOTDATA("Bodů",Knt!$A$3,"příjmení a jméno",$A128)),-1,GETPIVOTDATA("Bodů",Knt!$A$3,"příjmení a jméno",$A128))</f>
        <v>4</v>
      </c>
      <c r="C128">
        <f>IF(ISERR(GETPIVOTDATA("Součet z RZB",Knt!$A$3,"příjmení a jméno",$A128)),0,GETPIVOTDATA("Součet z RZB",Knt!$A$3,"příjmení a jméno",$A128))</f>
        <v>-1</v>
      </c>
      <c r="D128" s="17">
        <f>IF(ISERR(GETPIVOTDATA("Součet z PZB",Knt!$A$3,"příjmení a jméno",$A128)),0,GETPIVOTDATA("Součet z PZB",Knt!$A$3,"příjmení a jméno",$A128))</f>
        <v>0.5</v>
      </c>
    </row>
    <row r="129" spans="1:4" x14ac:dyDescent="0.25">
      <c r="A129" t="str">
        <f>IF(Knt!A123=" ",0,Knt!A123)</f>
        <v>Šotola Kryštof</v>
      </c>
      <c r="B129">
        <f>IF(ISERR(GETPIVOTDATA("Bodů",Knt!$A$3,"příjmení a jméno",$A129)),-1,GETPIVOTDATA("Bodů",Knt!$A$3,"příjmení a jméno",$A129))</f>
        <v>4</v>
      </c>
      <c r="C129">
        <f>IF(ISERR(GETPIVOTDATA("Součet z RZB",Knt!$A$3,"příjmení a jméno",$A129)),0,GETPIVOTDATA("Součet z RZB",Knt!$A$3,"příjmení a jméno",$A129))</f>
        <v>-1</v>
      </c>
      <c r="D129" s="17">
        <f>IF(ISERR(GETPIVOTDATA("Součet z PZB",Knt!$A$3,"příjmení a jméno",$A129)),0,GETPIVOTDATA("Součet z PZB",Knt!$A$3,"příjmení a jméno",$A129))</f>
        <v>0.5</v>
      </c>
    </row>
    <row r="130" spans="1:4" x14ac:dyDescent="0.25">
      <c r="A130" t="str">
        <f>IF(Knt!A140=" ",0,Knt!A140)</f>
        <v>Bukovjanová Charlotte</v>
      </c>
      <c r="B130">
        <f>IF(ISERR(GETPIVOTDATA("Bodů",Knt!$A$3,"příjmení a jméno",$A130)),-1,GETPIVOTDATA("Bodů",Knt!$A$3,"příjmení a jméno",$A130))</f>
        <v>4</v>
      </c>
      <c r="C130">
        <f>IF(ISERR(GETPIVOTDATA("Součet z RZB",Knt!$A$3,"příjmení a jméno",$A130)),0,GETPIVOTDATA("Součet z RZB",Knt!$A$3,"příjmení a jméno",$A130))</f>
        <v>-1</v>
      </c>
      <c r="D130" s="17">
        <f>IF(ISERR(GETPIVOTDATA("Součet z PZB",Knt!$A$3,"příjmení a jméno",$A130)),0,GETPIVOTDATA("Součet z PZB",Knt!$A$3,"příjmení a jméno",$A130))</f>
        <v>0.5</v>
      </c>
    </row>
    <row r="131" spans="1:4" x14ac:dyDescent="0.25">
      <c r="A131" t="str">
        <f>IF(Knt!A130=" ",0,Knt!A130)</f>
        <v>Stohlová Karolína</v>
      </c>
      <c r="B131">
        <f>IF(ISERR(GETPIVOTDATA("Bodů",Knt!$A$3,"příjmení a jméno",$A131)),-1,GETPIVOTDATA("Bodů",Knt!$A$3,"příjmení a jméno",$A131))</f>
        <v>4</v>
      </c>
      <c r="C131">
        <f>IF(ISERR(GETPIVOTDATA("Součet z RZB",Knt!$A$3,"příjmení a jméno",$A131)),0,GETPIVOTDATA("Součet z RZB",Knt!$A$3,"příjmení a jméno",$A131))</f>
        <v>-1</v>
      </c>
      <c r="D131" s="17">
        <f>IF(ISERR(GETPIVOTDATA("Součet z PZB",Knt!$A$3,"příjmení a jméno",$A131)),0,GETPIVOTDATA("Součet z PZB",Knt!$A$3,"příjmení a jméno",$A131))</f>
        <v>0.5</v>
      </c>
    </row>
    <row r="132" spans="1:4" x14ac:dyDescent="0.25">
      <c r="A132" t="str">
        <f>IF(Knt!A124=" ",0,Knt!A124)</f>
        <v>Kopcová Eliška</v>
      </c>
      <c r="B132">
        <f>IF(ISERR(GETPIVOTDATA("Bodů",Knt!$A$3,"příjmení a jméno",$A132)),-1,GETPIVOTDATA("Bodů",Knt!$A$3,"příjmení a jméno",$A132))</f>
        <v>4</v>
      </c>
      <c r="C132">
        <f>IF(ISERR(GETPIVOTDATA("Součet z RZB",Knt!$A$3,"příjmení a jméno",$A132)),0,GETPIVOTDATA("Součet z RZB",Knt!$A$3,"příjmení a jméno",$A132))</f>
        <v>-1</v>
      </c>
      <c r="D132" s="17">
        <f>IF(ISERR(GETPIVOTDATA("Součet z PZB",Knt!$A$3,"příjmení a jméno",$A132)),0,GETPIVOTDATA("Součet z PZB",Knt!$A$3,"příjmení a jméno",$A132))</f>
        <v>0.5</v>
      </c>
    </row>
    <row r="133" spans="1:4" x14ac:dyDescent="0.25">
      <c r="A133" t="str">
        <f>IF(Knt!A124=" ",0,Knt!A124)</f>
        <v>Kopcová Eliška</v>
      </c>
      <c r="B133">
        <f>IF(ISERR(GETPIVOTDATA("Bodů",Knt!$A$3,"příjmení a jméno",$A133)),-1,GETPIVOTDATA("Bodů",Knt!$A$3,"příjmení a jméno",$A133))</f>
        <v>4</v>
      </c>
      <c r="C133">
        <f>IF(ISERR(GETPIVOTDATA("Součet z RZB",Knt!$A$3,"příjmení a jméno",$A133)),0,GETPIVOTDATA("Součet z RZB",Knt!$A$3,"příjmení a jméno",$A133))</f>
        <v>-1</v>
      </c>
      <c r="D133" s="17">
        <f>IF(ISERR(GETPIVOTDATA("Součet z PZB",Knt!$A$3,"příjmení a jméno",$A133)),0,GETPIVOTDATA("Součet z PZB",Knt!$A$3,"příjmení a jméno",$A133))</f>
        <v>0.5</v>
      </c>
    </row>
    <row r="134" spans="1:4" x14ac:dyDescent="0.25">
      <c r="A134" t="str">
        <f>IF(Knt!A127=" ",0,Knt!A127)</f>
        <v>Grygárek Jan</v>
      </c>
      <c r="B134">
        <f>IF(ISERR(GETPIVOTDATA("Bodů",Knt!$A$3,"příjmení a jméno",$A134)),-1,GETPIVOTDATA("Bodů",Knt!$A$3,"příjmení a jméno",$A134))</f>
        <v>4</v>
      </c>
      <c r="C134">
        <f>IF(ISERR(GETPIVOTDATA("Součet z RZB",Knt!$A$3,"příjmení a jméno",$A134)),0,GETPIVOTDATA("Součet z RZB",Knt!$A$3,"příjmení a jméno",$A134))</f>
        <v>-1</v>
      </c>
      <c r="D134" s="17">
        <f>IF(ISERR(GETPIVOTDATA("Součet z PZB",Knt!$A$3,"příjmení a jméno",$A134)),0,GETPIVOTDATA("Součet z PZB",Knt!$A$3,"příjmení a jméno",$A134))</f>
        <v>0.5</v>
      </c>
    </row>
    <row r="135" spans="1:4" x14ac:dyDescent="0.25">
      <c r="A135" t="str">
        <f>IF(Knt!A136=" ",0,Knt!A136)</f>
        <v>Kubik Lukáš</v>
      </c>
      <c r="B135">
        <f>IF(ISERR(GETPIVOTDATA("Bodů",Knt!$A$3,"příjmení a jméno",$A135)),-1,GETPIVOTDATA("Bodů",Knt!$A$3,"příjmení a jméno",$A135))</f>
        <v>4</v>
      </c>
      <c r="C135">
        <f>IF(ISERR(GETPIVOTDATA("Součet z RZB",Knt!$A$3,"příjmení a jméno",$A135)),0,GETPIVOTDATA("Součet z RZB",Knt!$A$3,"příjmení a jméno",$A135))</f>
        <v>-1</v>
      </c>
      <c r="D135" s="17">
        <f>IF(ISERR(GETPIVOTDATA("Součet z PZB",Knt!$A$3,"příjmení a jméno",$A135)),0,GETPIVOTDATA("Součet z PZB",Knt!$A$3,"příjmení a jméno",$A135))</f>
        <v>0.5</v>
      </c>
    </row>
    <row r="136" spans="1:4" x14ac:dyDescent="0.25">
      <c r="A136" t="str">
        <f>IF(Knt!A122=" ",0,Knt!A122)</f>
        <v>Staněk Patrik</v>
      </c>
      <c r="B136">
        <f>IF(ISERR(GETPIVOTDATA("Bodů",Knt!$A$3,"příjmení a jméno",$A136)),-1,GETPIVOTDATA("Bodů",Knt!$A$3,"příjmení a jméno",$A136))</f>
        <v>4</v>
      </c>
      <c r="C136">
        <f>IF(ISERR(GETPIVOTDATA("Součet z RZB",Knt!$A$3,"příjmení a jméno",$A136)),0,GETPIVOTDATA("Součet z RZB",Knt!$A$3,"příjmení a jméno",$A136))</f>
        <v>-1</v>
      </c>
      <c r="D136" s="17">
        <f>IF(ISERR(GETPIVOTDATA("Součet z PZB",Knt!$A$3,"příjmení a jméno",$A136)),0,GETPIVOTDATA("Součet z PZB",Knt!$A$3,"příjmení a jméno",$A136))</f>
        <v>0.5</v>
      </c>
    </row>
    <row r="137" spans="1:4" x14ac:dyDescent="0.25">
      <c r="A137" t="str">
        <f>IF(Knt!A128=" ",0,Knt!A128)</f>
        <v>Kališík Jakub</v>
      </c>
      <c r="B137">
        <f>IF(ISERR(GETPIVOTDATA("Bodů",Knt!$A$3,"příjmení a jméno",$A137)),-1,GETPIVOTDATA("Bodů",Knt!$A$3,"příjmení a jméno",$A137))</f>
        <v>4</v>
      </c>
      <c r="C137">
        <f>IF(ISERR(GETPIVOTDATA("Součet z RZB",Knt!$A$3,"příjmení a jméno",$A137)),0,GETPIVOTDATA("Součet z RZB",Knt!$A$3,"příjmení a jméno",$A137))</f>
        <v>-1</v>
      </c>
      <c r="D137" s="17">
        <f>IF(ISERR(GETPIVOTDATA("Součet z PZB",Knt!$A$3,"příjmení a jméno",$A137)),0,GETPIVOTDATA("Součet z PZB",Knt!$A$3,"příjmení a jméno",$A137))</f>
        <v>0.5</v>
      </c>
    </row>
    <row r="138" spans="1:4" x14ac:dyDescent="0.25">
      <c r="A138" t="str">
        <f>IF(Knt!A138=" ",0,Knt!A138)</f>
        <v>Caletka Michal</v>
      </c>
      <c r="B138">
        <f>IF(ISERR(GETPIVOTDATA("Bodů",Knt!$A$3,"příjmení a jméno",$A138)),-1,GETPIVOTDATA("Bodů",Knt!$A$3,"příjmení a jméno",$A138))</f>
        <v>4</v>
      </c>
      <c r="C138">
        <f>IF(ISERR(GETPIVOTDATA("Součet z RZB",Knt!$A$3,"příjmení a jméno",$A138)),0,GETPIVOTDATA("Součet z RZB",Knt!$A$3,"příjmení a jméno",$A138))</f>
        <v>-5</v>
      </c>
      <c r="D138" s="17">
        <f>IF(ISERR(GETPIVOTDATA("Součet z PZB",Knt!$A$3,"příjmení a jméno",$A138)),0,GETPIVOTDATA("Součet z PZB",Knt!$A$3,"příjmení a jméno",$A138))</f>
        <v>0.16666666666666666</v>
      </c>
    </row>
    <row r="139" spans="1:4" x14ac:dyDescent="0.25">
      <c r="A139" t="str">
        <f>IF(Knt!A133=" ",0,Knt!A133)</f>
        <v>Kreutz Martin</v>
      </c>
      <c r="B139">
        <f>IF(ISERR(GETPIVOTDATA("Bodů",Knt!$A$3,"příjmení a jméno",$A139)),-1,GETPIVOTDATA("Bodů",Knt!$A$3,"příjmení a jméno",$A139))</f>
        <v>4</v>
      </c>
      <c r="C139">
        <f>IF(ISERR(GETPIVOTDATA("Součet z RZB",Knt!$A$3,"příjmení a jméno",$A139)),0,GETPIVOTDATA("Součet z RZB",Knt!$A$3,"příjmení a jméno",$A139))</f>
        <v>-7</v>
      </c>
      <c r="D139" s="17">
        <f>IF(ISERR(GETPIVOTDATA("Součet z PZB",Knt!$A$3,"příjmení a jméno",$A139)),0,GETPIVOTDATA("Součet z PZB",Knt!$A$3,"příjmení a jméno",$A139))</f>
        <v>0</v>
      </c>
    </row>
    <row r="140" spans="1:4" x14ac:dyDescent="0.25">
      <c r="A140" t="str">
        <f>IF(Knt!A139=" ",0,Knt!A139)</f>
        <v>Dastych Filip</v>
      </c>
      <c r="B140">
        <f>IF(ISERR(GETPIVOTDATA("Bodů",Knt!$A$3,"příjmení a jméno",$A140)),-1,GETPIVOTDATA("Bodů",Knt!$A$3,"příjmení a jméno",$A140))</f>
        <v>4</v>
      </c>
      <c r="C140">
        <f>IF(ISERR(GETPIVOTDATA("Součet z RZB",Knt!$A$3,"příjmení a jméno",$A140)),0,GETPIVOTDATA("Součet z RZB",Knt!$A$3,"příjmení a jméno",$A140))</f>
        <v>-7</v>
      </c>
      <c r="D140" s="17">
        <f>IF(ISERR(GETPIVOTDATA("Součet z PZB",Knt!$A$3,"příjmení a jméno",$A140)),0,GETPIVOTDATA("Součet z PZB",Knt!$A$3,"příjmení a jméno",$A140))</f>
        <v>0</v>
      </c>
    </row>
    <row r="141" spans="1:4" x14ac:dyDescent="0.25">
      <c r="A141" t="str">
        <f>IF(Knt!A150=" ",0,Knt!A150)</f>
        <v>Kubala Martin</v>
      </c>
      <c r="B141">
        <f>IF(ISERR(GETPIVOTDATA("Bodů",Knt!$A$3,"příjmení a jméno",$A141)),-1,GETPIVOTDATA("Bodů",Knt!$A$3,"příjmení a jméno",$A141))</f>
        <v>3</v>
      </c>
      <c r="C141">
        <f>IF(ISERR(GETPIVOTDATA("Součet z RZB",Knt!$A$3,"příjmení a jméno",$A141)),0,GETPIVOTDATA("Součet z RZB",Knt!$A$3,"příjmení a jméno",$A141))</f>
        <v>-1</v>
      </c>
      <c r="D141" s="17">
        <f>IF(ISERR(GETPIVOTDATA("Součet z PZB",Knt!$A$3,"příjmení a jméno",$A141)),0,GETPIVOTDATA("Součet z PZB",Knt!$A$3,"příjmení a jméno",$A141))</f>
        <v>0.5</v>
      </c>
    </row>
    <row r="142" spans="1:4" x14ac:dyDescent="0.25">
      <c r="A142" t="str">
        <f>IF(Knt!A144=" ",0,Knt!A144)</f>
        <v>Adamčíková Nela</v>
      </c>
      <c r="B142">
        <f>IF(ISERR(GETPIVOTDATA("Bodů",Knt!$A$3,"příjmení a jméno",$A142)),-1,GETPIVOTDATA("Bodů",Knt!$A$3,"příjmení a jméno",$A142))</f>
        <v>3</v>
      </c>
      <c r="C142">
        <f>IF(ISERR(GETPIVOTDATA("Součet z RZB",Knt!$A$3,"příjmení a jméno",$A142)),0,GETPIVOTDATA("Součet z RZB",Knt!$A$3,"příjmení a jméno",$A142))</f>
        <v>-2</v>
      </c>
      <c r="D142" s="17">
        <f>IF(ISERR(GETPIVOTDATA("Součet z PZB",Knt!$A$3,"příjmení a jméno",$A142)),0,GETPIVOTDATA("Součet z PZB",Knt!$A$3,"příjmení a jméno",$A142))</f>
        <v>0.33333333333333331</v>
      </c>
    </row>
    <row r="143" spans="1:4" x14ac:dyDescent="0.25">
      <c r="A143" t="str">
        <f>IF(Knt!A149=" ",0,Knt!A149)</f>
        <v>Korytář Adam</v>
      </c>
      <c r="B143">
        <f>IF(ISERR(GETPIVOTDATA("Bodů",Knt!$A$3,"příjmení a jméno",$A143)),-1,GETPIVOTDATA("Bodů",Knt!$A$3,"příjmení a jméno",$A143))</f>
        <v>3</v>
      </c>
      <c r="C143">
        <f>IF(ISERR(GETPIVOTDATA("Součet z RZB",Knt!$A$3,"příjmení a jméno",$A143)),0,GETPIVOTDATA("Součet z RZB",Knt!$A$3,"příjmení a jméno",$A143))</f>
        <v>-2</v>
      </c>
      <c r="D143" s="17">
        <f>IF(ISERR(GETPIVOTDATA("Součet z PZB",Knt!$A$3,"příjmení a jméno",$A143)),0,GETPIVOTDATA("Součet z PZB",Knt!$A$3,"příjmení a jméno",$A143))</f>
        <v>0.33333333333333331</v>
      </c>
    </row>
    <row r="144" spans="1:4" x14ac:dyDescent="0.25">
      <c r="A144" t="str">
        <f>IF(Knt!A146=" ",0,Knt!A146)</f>
        <v>Slováková Tereza</v>
      </c>
      <c r="B144">
        <f>IF(ISERR(GETPIVOTDATA("Bodů",Knt!$A$3,"příjmení a jméno",$A144)),-1,GETPIVOTDATA("Bodů",Knt!$A$3,"příjmení a jméno",$A144))</f>
        <v>3</v>
      </c>
      <c r="C144">
        <f>IF(ISERR(GETPIVOTDATA("Součet z RZB",Knt!$A$3,"příjmení a jméno",$A144)),0,GETPIVOTDATA("Součet z RZB",Knt!$A$3,"příjmení a jméno",$A144))</f>
        <v>-2</v>
      </c>
      <c r="D144" s="17">
        <f>IF(ISERR(GETPIVOTDATA("Součet z PZB",Knt!$A$3,"příjmení a jméno",$A144)),0,GETPIVOTDATA("Součet z PZB",Knt!$A$3,"příjmení a jméno",$A144))</f>
        <v>0.33333333333333331</v>
      </c>
    </row>
    <row r="145" spans="1:4" x14ac:dyDescent="0.25">
      <c r="A145" t="str">
        <f>IF(Knt!A147=" ",0,Knt!A147)</f>
        <v>Peter Matyáš</v>
      </c>
      <c r="B145">
        <f>IF(ISERR(GETPIVOTDATA("Bodů",Knt!$A$3,"příjmení a jméno",$A145)),-1,GETPIVOTDATA("Bodů",Knt!$A$3,"příjmení a jméno",$A145))</f>
        <v>3</v>
      </c>
      <c r="C145">
        <f>IF(ISERR(GETPIVOTDATA("Součet z RZB",Knt!$A$3,"příjmení a jméno",$A145)),0,GETPIVOTDATA("Součet z RZB",Knt!$A$3,"příjmení a jméno",$A145))</f>
        <v>-2</v>
      </c>
      <c r="D145" s="17">
        <f>IF(ISERR(GETPIVOTDATA("Součet z PZB",Knt!$A$3,"příjmení a jméno",$A145)),0,GETPIVOTDATA("Součet z PZB",Knt!$A$3,"příjmení a jméno",$A145))</f>
        <v>0.33333333333333331</v>
      </c>
    </row>
    <row r="146" spans="1:4" x14ac:dyDescent="0.25">
      <c r="A146" t="str">
        <f>IF(Knt!A143=" ",0,Knt!A143)</f>
        <v>Krische Simon</v>
      </c>
      <c r="B146">
        <f>IF(ISERR(GETPIVOTDATA("Bodů",Knt!$A$3,"příjmení a jméno",$A146)),-1,GETPIVOTDATA("Bodů",Knt!$A$3,"příjmení a jméno",$A146))</f>
        <v>3</v>
      </c>
      <c r="C146">
        <f>IF(ISERR(GETPIVOTDATA("Součet z RZB",Knt!$A$3,"příjmení a jméno",$A146)),0,GETPIVOTDATA("Součet z RZB",Knt!$A$3,"příjmení a jméno",$A146))</f>
        <v>-2</v>
      </c>
      <c r="D146" s="17">
        <f>IF(ISERR(GETPIVOTDATA("Součet z PZB",Knt!$A$3,"příjmení a jméno",$A146)),0,GETPIVOTDATA("Součet z PZB",Knt!$A$3,"příjmení a jméno",$A146))</f>
        <v>0.33333333333333331</v>
      </c>
    </row>
    <row r="147" spans="1:4" x14ac:dyDescent="0.25">
      <c r="A147" t="str">
        <f>IF(Knt!A142=" ",0,Knt!A142)</f>
        <v>Pröschl Jakub</v>
      </c>
      <c r="B147">
        <f>IF(ISERR(GETPIVOTDATA("Bodů",Knt!$A$3,"příjmení a jméno",$A147)),-1,GETPIVOTDATA("Bodů",Knt!$A$3,"příjmení a jméno",$A147))</f>
        <v>3</v>
      </c>
      <c r="C147">
        <f>IF(ISERR(GETPIVOTDATA("Součet z RZB",Knt!$A$3,"příjmení a jméno",$A147)),0,GETPIVOTDATA("Součet z RZB",Knt!$A$3,"příjmení a jméno",$A147))</f>
        <v>-2</v>
      </c>
      <c r="D147" s="17">
        <f>IF(ISERR(GETPIVOTDATA("Součet z PZB",Knt!$A$3,"příjmení a jméno",$A147)),0,GETPIVOTDATA("Součet z PZB",Knt!$A$3,"příjmení a jméno",$A147))</f>
        <v>0.33333333333333331</v>
      </c>
    </row>
    <row r="148" spans="1:4" x14ac:dyDescent="0.25">
      <c r="A148" t="str">
        <f>IF(Knt!A145=" ",0,Knt!A145)</f>
        <v>Smyček Martin</v>
      </c>
      <c r="B148">
        <f>IF(ISERR(GETPIVOTDATA("Bodů",Knt!$A$3,"příjmení a jméno",$A148)),-1,GETPIVOTDATA("Bodů",Knt!$A$3,"příjmení a jméno",$A148))</f>
        <v>3</v>
      </c>
      <c r="C148">
        <f>IF(ISERR(GETPIVOTDATA("Součet z RZB",Knt!$A$3,"příjmení a jméno",$A148)),0,GETPIVOTDATA("Součet z RZB",Knt!$A$3,"příjmení a jméno",$A148))</f>
        <v>-2</v>
      </c>
      <c r="D148" s="17">
        <f>IF(ISERR(GETPIVOTDATA("Součet z PZB",Knt!$A$3,"příjmení a jméno",$A148)),0,GETPIVOTDATA("Součet z PZB",Knt!$A$3,"příjmení a jméno",$A148))</f>
        <v>0</v>
      </c>
    </row>
    <row r="149" spans="1:4" x14ac:dyDescent="0.25">
      <c r="A149" t="str">
        <f>IF(Knt!A148=" ",0,Knt!A148)</f>
        <v>Gilová Eliška</v>
      </c>
      <c r="B149">
        <f>IF(ISERR(GETPIVOTDATA("Bodů",Knt!$A$3,"příjmení a jméno",$A149)),-1,GETPIVOTDATA("Bodů",Knt!$A$3,"příjmení a jméno",$A149))</f>
        <v>3</v>
      </c>
      <c r="C149">
        <f>IF(ISERR(GETPIVOTDATA("Součet z RZB",Knt!$A$3,"příjmení a jméno",$A149)),0,GETPIVOTDATA("Součet z RZB",Knt!$A$3,"příjmení a jméno",$A149))</f>
        <v>-7</v>
      </c>
      <c r="D149" s="17">
        <f>IF(ISERR(GETPIVOTDATA("Součet z PZB",Knt!$A$3,"příjmení a jméno",$A149)),0,GETPIVOTDATA("Součet z PZB",Knt!$A$3,"příjmení a jméno",$A149))</f>
        <v>0</v>
      </c>
    </row>
    <row r="150" spans="1:4" x14ac:dyDescent="0.25">
      <c r="A150" t="str">
        <f>IF(Knt!A151=" ",0,Knt!A151)</f>
        <v>Neshoda Vojtěch</v>
      </c>
      <c r="B150">
        <f>IF(ISERR(GETPIVOTDATA("Bodů",Knt!$A$3,"příjmení a jméno",$A150)),-1,GETPIVOTDATA("Bodů",Knt!$A$3,"příjmení a jméno",$A150))</f>
        <v>2</v>
      </c>
      <c r="C150">
        <f>IF(ISERR(GETPIVOTDATA("Součet z RZB",Knt!$A$3,"příjmení a jméno",$A150)),0,GETPIVOTDATA("Součet z RZB",Knt!$A$3,"příjmení a jméno",$A150))</f>
        <v>0</v>
      </c>
      <c r="D150" s="17">
        <f>IF(ISERR(GETPIVOTDATA("Součet z PZB",Knt!$A$3,"příjmení a jméno",$A150)),0,GETPIVOTDATA("Součet z PZB",Knt!$A$3,"příjmení a jméno",$A150))</f>
        <v>0</v>
      </c>
    </row>
    <row r="151" spans="1:4" x14ac:dyDescent="0.25">
      <c r="A151" t="str">
        <f>IF(Knt!A156=" ",0,Knt!A156)</f>
        <v>Pithrman Daniel</v>
      </c>
      <c r="B151">
        <f>IF(ISERR(GETPIVOTDATA("Bodů",Knt!$A$3,"příjmení a jméno",$A151)),-1,GETPIVOTDATA("Bodů",Knt!$A$3,"příjmení a jméno",$A151))</f>
        <v>2</v>
      </c>
      <c r="C151">
        <f>IF(ISERR(GETPIVOTDATA("Součet z RZB",Knt!$A$3,"příjmení a jméno",$A151)),0,GETPIVOTDATA("Součet z RZB",Knt!$A$3,"příjmení a jméno",$A151))</f>
        <v>-2</v>
      </c>
      <c r="D151" s="17">
        <f>IF(ISERR(GETPIVOTDATA("Součet z PZB",Knt!$A$3,"příjmení a jméno",$A151)),0,GETPIVOTDATA("Součet z PZB",Knt!$A$3,"příjmení a jméno",$A151))</f>
        <v>0</v>
      </c>
    </row>
    <row r="152" spans="1:4" x14ac:dyDescent="0.25">
      <c r="A152" t="str">
        <f>IF(Knt!A155=" ",0,Knt!A155)</f>
        <v>Roztomilý Ondřej</v>
      </c>
      <c r="B152">
        <f>IF(ISERR(GETPIVOTDATA("Bodů",Knt!$A$3,"příjmení a jméno",$A152)),-1,GETPIVOTDATA("Bodů",Knt!$A$3,"příjmení a jméno",$A152))</f>
        <v>2</v>
      </c>
      <c r="C152">
        <f>IF(ISERR(GETPIVOTDATA("Součet z RZB",Knt!$A$3,"příjmení a jméno",$A152)),0,GETPIVOTDATA("Součet z RZB",Knt!$A$3,"příjmení a jméno",$A152))</f>
        <v>-2</v>
      </c>
      <c r="D152" s="17">
        <f>IF(ISERR(GETPIVOTDATA("Součet z PZB",Knt!$A$3,"příjmení a jméno",$A152)),0,GETPIVOTDATA("Součet z PZB",Knt!$A$3,"příjmení a jméno",$A152))</f>
        <v>0</v>
      </c>
    </row>
    <row r="153" spans="1:4" x14ac:dyDescent="0.25">
      <c r="A153" t="str">
        <f>IF(Knt!A152=" ",0,Knt!A152)</f>
        <v>Horuta Matyáš</v>
      </c>
      <c r="B153">
        <f>IF(ISERR(GETPIVOTDATA("Bodů",Knt!$A$3,"příjmení a jméno",$A153)),-1,GETPIVOTDATA("Bodů",Knt!$A$3,"příjmení a jméno",$A153))</f>
        <v>2</v>
      </c>
      <c r="C153">
        <f>IF(ISERR(GETPIVOTDATA("Součet z RZB",Knt!$A$3,"příjmení a jméno",$A153)),0,GETPIVOTDATA("Součet z RZB",Knt!$A$3,"příjmení a jméno",$A153))</f>
        <v>-2</v>
      </c>
      <c r="D153" s="17">
        <f>IF(ISERR(GETPIVOTDATA("Součet z PZB",Knt!$A$3,"příjmení a jméno",$A153)),0,GETPIVOTDATA("Součet z PZB",Knt!$A$3,"příjmení a jméno",$A153))</f>
        <v>0</v>
      </c>
    </row>
    <row r="154" spans="1:4" x14ac:dyDescent="0.25">
      <c r="A154" t="str">
        <f>IF(Knt!A153=" ",0,Knt!A153)</f>
        <v>Bukovská Barbora</v>
      </c>
      <c r="B154">
        <f>IF(ISERR(GETPIVOTDATA("Bodů",Knt!$A$3,"příjmení a jméno",$A154)),-1,GETPIVOTDATA("Bodů",Knt!$A$3,"příjmení a jméno",$A154))</f>
        <v>2</v>
      </c>
      <c r="C154">
        <f>IF(ISERR(GETPIVOTDATA("Součet z RZB",Knt!$A$3,"příjmení a jméno",$A154)),0,GETPIVOTDATA("Součet z RZB",Knt!$A$3,"příjmení a jméno",$A154))</f>
        <v>-2</v>
      </c>
      <c r="D154" s="17">
        <f>IF(ISERR(GETPIVOTDATA("Součet z PZB",Knt!$A$3,"příjmení a jméno",$A154)),0,GETPIVOTDATA("Součet z PZB",Knt!$A$3,"příjmení a jméno",$A154))</f>
        <v>0</v>
      </c>
    </row>
    <row r="155" spans="1:4" x14ac:dyDescent="0.25">
      <c r="A155" t="str">
        <f>IF(Knt!A154=" ",0,Knt!A154)</f>
        <v>Dvořák Josef</v>
      </c>
      <c r="B155">
        <f>IF(ISERR(GETPIVOTDATA("Bodů",Knt!$A$3,"příjmení a jméno",$A155)),-1,GETPIVOTDATA("Bodů",Knt!$A$3,"příjmení a jméno",$A155))</f>
        <v>2</v>
      </c>
      <c r="C155">
        <f>IF(ISERR(GETPIVOTDATA("Součet z RZB",Knt!$A$3,"příjmení a jméno",$A155)),0,GETPIVOTDATA("Součet z RZB",Knt!$A$3,"příjmení a jméno",$A155))</f>
        <v>-3</v>
      </c>
      <c r="D155" s="17">
        <f>IF(ISERR(GETPIVOTDATA("Součet z PZB",Knt!$A$3,"příjmení a jméno",$A155)),0,GETPIVOTDATA("Součet z PZB",Knt!$A$3,"příjmení a jméno",$A155))</f>
        <v>0</v>
      </c>
    </row>
    <row r="156" spans="1:4" x14ac:dyDescent="0.25">
      <c r="A156" t="str">
        <f>IF(Knt!A168=" ",0,Knt!A168)</f>
        <v>Vavreczka Michal</v>
      </c>
      <c r="B156">
        <f>IF(ISERR(GETPIVOTDATA("Bodů",Knt!$A$3,"příjmení a jméno",$A156)),-1,GETPIVOTDATA("Bodů",Knt!$A$3,"příjmení a jméno",$A156))</f>
        <v>1</v>
      </c>
      <c r="C156">
        <f>IF(ISERR(GETPIVOTDATA("Součet z RZB",Knt!$A$3,"příjmení a jméno",$A156)),0,GETPIVOTDATA("Součet z RZB",Knt!$A$3,"příjmení a jméno",$A156))</f>
        <v>0</v>
      </c>
      <c r="D156" s="17">
        <f>IF(ISERR(GETPIVOTDATA("Součet z PZB",Knt!$A$3,"příjmení a jméno",$A156)),0,GETPIVOTDATA("Součet z PZB",Knt!$A$3,"příjmení a jméno",$A156))</f>
        <v>0</v>
      </c>
    </row>
    <row r="157" spans="1:4" x14ac:dyDescent="0.25">
      <c r="A157" t="str">
        <f>IF(Knt!A169=" ",0,Knt!A169)</f>
        <v>Urban Filip</v>
      </c>
      <c r="B157">
        <f>IF(ISERR(GETPIVOTDATA("Bodů",Knt!$A$3,"příjmení a jméno",$A157)),-1,GETPIVOTDATA("Bodů",Knt!$A$3,"příjmení a jméno",$A157))</f>
        <v>1</v>
      </c>
      <c r="C157">
        <f>IF(ISERR(GETPIVOTDATA("Součet z RZB",Knt!$A$3,"příjmení a jméno",$A157)),0,GETPIVOTDATA("Součet z RZB",Knt!$A$3,"příjmení a jméno",$A157))</f>
        <v>0</v>
      </c>
      <c r="D157" s="17">
        <f>IF(ISERR(GETPIVOTDATA("Součet z PZB",Knt!$A$3,"příjmení a jméno",$A157)),0,GETPIVOTDATA("Součet z PZB",Knt!$A$3,"příjmení a jméno",$A157))</f>
        <v>0</v>
      </c>
    </row>
    <row r="158" spans="1:4" x14ac:dyDescent="0.25">
      <c r="A158" t="str">
        <f>IF(Knt!A160=" ",0,Knt!A160)</f>
        <v>Adamus Jiří</v>
      </c>
      <c r="B158">
        <f>IF(ISERR(GETPIVOTDATA("Bodů",Knt!$A$3,"příjmení a jméno",$A158)),-1,GETPIVOTDATA("Bodů",Knt!$A$3,"příjmení a jméno",$A158))</f>
        <v>1</v>
      </c>
      <c r="C158">
        <f>IF(ISERR(GETPIVOTDATA("Součet z RZB",Knt!$A$3,"příjmení a jméno",$A158)),0,GETPIVOTDATA("Součet z RZB",Knt!$A$3,"příjmení a jméno",$A158))</f>
        <v>0</v>
      </c>
      <c r="D158" s="17">
        <f>IF(ISERR(GETPIVOTDATA("Součet z PZB",Knt!$A$3,"příjmení a jméno",$A158)),0,GETPIVOTDATA("Součet z PZB",Knt!$A$3,"příjmení a jméno",$A158))</f>
        <v>0</v>
      </c>
    </row>
    <row r="159" spans="1:4" x14ac:dyDescent="0.25">
      <c r="A159" t="str">
        <f>IF(Knt!A166=" ",0,Knt!A166)</f>
        <v>Kreutz David</v>
      </c>
      <c r="B159">
        <f>IF(ISERR(GETPIVOTDATA("Bodů",Knt!$A$3,"příjmení a jméno",$A159)),-1,GETPIVOTDATA("Bodů",Knt!$A$3,"příjmení a jméno",$A159))</f>
        <v>1</v>
      </c>
      <c r="C159">
        <f>IF(ISERR(GETPIVOTDATA("Součet z RZB",Knt!$A$3,"příjmení a jméno",$A159)),0,GETPIVOTDATA("Součet z RZB",Knt!$A$3,"příjmení a jméno",$A159))</f>
        <v>0</v>
      </c>
      <c r="D159" s="17">
        <f>IF(ISERR(GETPIVOTDATA("Součet z PZB",Knt!$A$3,"příjmení a jméno",$A159)),0,GETPIVOTDATA("Součet z PZB",Knt!$A$3,"příjmení a jméno",$A159))</f>
        <v>0</v>
      </c>
    </row>
    <row r="160" spans="1:4" x14ac:dyDescent="0.25">
      <c r="A160" t="str">
        <f>IF(Knt!A172=" ",0,Knt!A172)</f>
        <v>Korytář Dan</v>
      </c>
      <c r="B160">
        <f>IF(ISERR(GETPIVOTDATA("Bodů",Knt!$A$3,"příjmení a jméno",$A160)),-1,GETPIVOTDATA("Bodů",Knt!$A$3,"příjmení a jméno",$A160))</f>
        <v>1</v>
      </c>
      <c r="C160">
        <f>IF(ISERR(GETPIVOTDATA("Součet z RZB",Knt!$A$3,"příjmení a jméno",$A160)),0,GETPIVOTDATA("Součet z RZB",Knt!$A$3,"příjmení a jméno",$A160))</f>
        <v>-3</v>
      </c>
      <c r="D160" s="17">
        <f>IF(ISERR(GETPIVOTDATA("Součet z PZB",Knt!$A$3,"příjmení a jméno",$A160)),0,GETPIVOTDATA("Součet z PZB",Knt!$A$3,"příjmení a jméno",$A160))</f>
        <v>0</v>
      </c>
    </row>
    <row r="161" spans="1:4" x14ac:dyDescent="0.25">
      <c r="A161" t="str">
        <f>IF(Knt!A157=" ",0,Knt!A157)</f>
        <v>Vlach Antonín</v>
      </c>
      <c r="B161">
        <f>IF(ISERR(GETPIVOTDATA("Bodů",Knt!$A$3,"příjmení a jméno",$A161)),-1,GETPIVOTDATA("Bodů",Knt!$A$3,"příjmení a jméno",$A161))</f>
        <v>1</v>
      </c>
      <c r="C161">
        <f>IF(ISERR(GETPIVOTDATA("Součet z RZB",Knt!$A$3,"příjmení a jméno",$A161)),0,GETPIVOTDATA("Součet z RZB",Knt!$A$3,"příjmení a jméno",$A161))</f>
        <v>-3</v>
      </c>
      <c r="D161" s="17">
        <f>IF(ISERR(GETPIVOTDATA("Součet z PZB",Knt!$A$3,"příjmení a jméno",$A161)),0,GETPIVOTDATA("Součet z PZB",Knt!$A$3,"příjmení a jméno",$A161))</f>
        <v>0</v>
      </c>
    </row>
    <row r="162" spans="1:4" x14ac:dyDescent="0.25">
      <c r="A162" t="str">
        <f>IF(Knt!A163=" ",0,Knt!A163)</f>
        <v>Bukovský Ondřej</v>
      </c>
      <c r="B162">
        <f>IF(ISERR(GETPIVOTDATA("Bodů",Knt!$A$3,"příjmení a jméno",$A162)),-1,GETPIVOTDATA("Bodů",Knt!$A$3,"příjmení a jméno",$A162))</f>
        <v>1</v>
      </c>
      <c r="C162">
        <f>IF(ISERR(GETPIVOTDATA("Součet z RZB",Knt!$A$3,"příjmení a jméno",$A162)),0,GETPIVOTDATA("Součet z RZB",Knt!$A$3,"příjmení a jméno",$A162))</f>
        <v>-3</v>
      </c>
      <c r="D162" s="17">
        <f>IF(ISERR(GETPIVOTDATA("Součet z PZB",Knt!$A$3,"příjmení a jméno",$A162)),0,GETPIVOTDATA("Součet z PZB",Knt!$A$3,"příjmení a jméno",$A162))</f>
        <v>0</v>
      </c>
    </row>
    <row r="163" spans="1:4" x14ac:dyDescent="0.25">
      <c r="A163" t="str">
        <f>IF(Knt!A164=" ",0,Knt!A164)</f>
        <v>Wojtas Ines</v>
      </c>
      <c r="B163">
        <f>IF(ISERR(GETPIVOTDATA("Bodů",Knt!$A$3,"příjmení a jméno",$A163)),-1,GETPIVOTDATA("Bodů",Knt!$A$3,"příjmení a jméno",$A163))</f>
        <v>1</v>
      </c>
      <c r="C163">
        <f>IF(ISERR(GETPIVOTDATA("Součet z RZB",Knt!$A$3,"příjmení a jméno",$A163)),0,GETPIVOTDATA("Součet z RZB",Knt!$A$3,"příjmení a jméno",$A163))</f>
        <v>-3</v>
      </c>
      <c r="D163" s="17">
        <f>IF(ISERR(GETPIVOTDATA("Součet z PZB",Knt!$A$3,"příjmení a jméno",$A163)),0,GETPIVOTDATA("Součet z PZB",Knt!$A$3,"příjmení a jméno",$A163))</f>
        <v>0</v>
      </c>
    </row>
    <row r="164" spans="1:4" x14ac:dyDescent="0.25">
      <c r="A164" t="str">
        <f>IF(Knt!A162=" ",0,Knt!A162)</f>
        <v>Šindel Jakub</v>
      </c>
      <c r="B164">
        <f>IF(ISERR(GETPIVOTDATA("Bodů",Knt!$A$3,"příjmení a jméno",$A164)),-1,GETPIVOTDATA("Bodů",Knt!$A$3,"příjmení a jméno",$A164))</f>
        <v>1</v>
      </c>
      <c r="C164">
        <f>IF(ISERR(GETPIVOTDATA("Součet z RZB",Knt!$A$3,"příjmení a jméno",$A164)),0,GETPIVOTDATA("Součet z RZB",Knt!$A$3,"příjmení a jméno",$A164))</f>
        <v>-3</v>
      </c>
      <c r="D164" s="17">
        <f>IF(ISERR(GETPIVOTDATA("Součet z PZB",Knt!$A$3,"příjmení a jméno",$A164)),0,GETPIVOTDATA("Součet z PZB",Knt!$A$3,"příjmení a jméno",$A164))</f>
        <v>0</v>
      </c>
    </row>
    <row r="165" spans="1:4" x14ac:dyDescent="0.25">
      <c r="A165" t="str">
        <f>IF(Knt!A161=" ",0,Knt!A161)</f>
        <v>Widziolek Richard</v>
      </c>
      <c r="B165">
        <f>IF(ISERR(GETPIVOTDATA("Bodů",Knt!$A$3,"příjmení a jméno",$A165)),-1,GETPIVOTDATA("Bodů",Knt!$A$3,"příjmení a jméno",$A165))</f>
        <v>1</v>
      </c>
      <c r="C165">
        <f>IF(ISERR(GETPIVOTDATA("Součet z RZB",Knt!$A$3,"příjmení a jméno",$A165)),0,GETPIVOTDATA("Součet z RZB",Knt!$A$3,"příjmení a jméno",$A165))</f>
        <v>-3</v>
      </c>
      <c r="D165" s="17">
        <f>IF(ISERR(GETPIVOTDATA("Součet z PZB",Knt!$A$3,"příjmení a jméno",$A165)),0,GETPIVOTDATA("Součet z PZB",Knt!$A$3,"příjmení a jméno",$A165))</f>
        <v>0</v>
      </c>
    </row>
    <row r="166" spans="1:4" x14ac:dyDescent="0.25">
      <c r="A166" t="str">
        <f>IF(Knt!A170=" ",0,Knt!A170)</f>
        <v>Slovák Jiří</v>
      </c>
      <c r="B166">
        <f>IF(ISERR(GETPIVOTDATA("Bodů",Knt!$A$3,"příjmení a jméno",$A166)),-1,GETPIVOTDATA("Bodů",Knt!$A$3,"příjmení a jméno",$A166))</f>
        <v>1</v>
      </c>
      <c r="C166">
        <f>IF(ISERR(GETPIVOTDATA("Součet z RZB",Knt!$A$3,"příjmení a jméno",$A166)),0,GETPIVOTDATA("Součet z RZB",Knt!$A$3,"příjmení a jméno",$A166))</f>
        <v>-3</v>
      </c>
      <c r="D166" s="17">
        <f>IF(ISERR(GETPIVOTDATA("Součet z PZB",Knt!$A$3,"příjmení a jméno",$A166)),0,GETPIVOTDATA("Součet z PZB",Knt!$A$3,"příjmení a jméno",$A166))</f>
        <v>0</v>
      </c>
    </row>
    <row r="167" spans="1:4" x14ac:dyDescent="0.25">
      <c r="A167" t="str">
        <f>IF(Knt!A174=" ",0,Knt!A174)</f>
        <v>Satora David</v>
      </c>
      <c r="B167">
        <f>IF(ISERR(GETPIVOTDATA("Bodů",Knt!$A$3,"příjmení a jméno",$A167)),-1,GETPIVOTDATA("Bodů",Knt!$A$3,"příjmení a jméno",$A167))</f>
        <v>1</v>
      </c>
      <c r="C167">
        <f>IF(ISERR(GETPIVOTDATA("Součet z RZB",Knt!$A$3,"příjmení a jméno",$A167)),0,GETPIVOTDATA("Součet z RZB",Knt!$A$3,"příjmení a jméno",$A167))</f>
        <v>-3</v>
      </c>
      <c r="D167" s="17">
        <f>IF(ISERR(GETPIVOTDATA("Součet z PZB",Knt!$A$3,"příjmení a jméno",$A167)),0,GETPIVOTDATA("Součet z PZB",Knt!$A$3,"příjmení a jméno",$A167))</f>
        <v>0</v>
      </c>
    </row>
    <row r="168" spans="1:4" x14ac:dyDescent="0.25">
      <c r="A168" t="str">
        <f>IF(Knt!A171=" ",0,Knt!A171)</f>
        <v>Figar Jan</v>
      </c>
      <c r="B168">
        <f>IF(ISERR(GETPIVOTDATA("Bodů",Knt!$A$3,"příjmení a jméno",$A168)),-1,GETPIVOTDATA("Bodů",Knt!$A$3,"příjmení a jméno",$A168))</f>
        <v>1</v>
      </c>
      <c r="C168">
        <f>IF(ISERR(GETPIVOTDATA("Součet z RZB",Knt!$A$3,"příjmení a jméno",$A168)),0,GETPIVOTDATA("Součet z RZB",Knt!$A$3,"příjmení a jméno",$A168))</f>
        <v>-3</v>
      </c>
      <c r="D168" s="17">
        <f>IF(ISERR(GETPIVOTDATA("Součet z PZB",Knt!$A$3,"příjmení a jméno",$A168)),0,GETPIVOTDATA("Součet z PZB",Knt!$A$3,"příjmení a jméno",$A168))</f>
        <v>0</v>
      </c>
    </row>
    <row r="169" spans="1:4" x14ac:dyDescent="0.25">
      <c r="A169" t="str">
        <f>IF(Knt!A167=" ",0,Knt!A167)</f>
        <v>Skořupa Matěj</v>
      </c>
      <c r="B169">
        <f>IF(ISERR(GETPIVOTDATA("Bodů",Knt!$A$3,"příjmení a jméno",$A169)),-1,GETPIVOTDATA("Bodů",Knt!$A$3,"příjmení a jméno",$A169))</f>
        <v>1</v>
      </c>
      <c r="C169">
        <f>IF(ISERR(GETPIVOTDATA("Součet z RZB",Knt!$A$3,"příjmení a jméno",$A169)),0,GETPIVOTDATA("Součet z RZB",Knt!$A$3,"příjmení a jméno",$A169))</f>
        <v>-4</v>
      </c>
      <c r="D169" s="17">
        <f>IF(ISERR(GETPIVOTDATA("Součet z PZB",Knt!$A$3,"příjmení a jméno",$A169)),0,GETPIVOTDATA("Součet z PZB",Knt!$A$3,"příjmení a jméno",$A169))</f>
        <v>0</v>
      </c>
    </row>
    <row r="170" spans="1:4" x14ac:dyDescent="0.25">
      <c r="A170" t="str">
        <f>IF(Knt!A173=" ",0,Knt!A173)</f>
        <v>Vlček Petr</v>
      </c>
      <c r="B170">
        <f>IF(ISERR(GETPIVOTDATA("Bodů",Knt!$A$3,"příjmení a jméno",$A170)),-1,GETPIVOTDATA("Bodů",Knt!$A$3,"příjmení a jméno",$A170))</f>
        <v>1</v>
      </c>
      <c r="C170">
        <f>IF(ISERR(GETPIVOTDATA("Součet z RZB",Knt!$A$3,"příjmení a jméno",$A170)),0,GETPIVOTDATA("Součet z RZB",Knt!$A$3,"příjmení a jméno",$A170))</f>
        <v>-4</v>
      </c>
      <c r="D170" s="17">
        <f>IF(ISERR(GETPIVOTDATA("Součet z PZB",Knt!$A$3,"příjmení a jméno",$A170)),0,GETPIVOTDATA("Součet z PZB",Knt!$A$3,"příjmení a jméno",$A170))</f>
        <v>0</v>
      </c>
    </row>
    <row r="171" spans="1:4" x14ac:dyDescent="0.25">
      <c r="A171" t="str">
        <f>IF(Knt!A158=" ",0,Knt!A158)</f>
        <v>Benáčková Denisa</v>
      </c>
      <c r="B171">
        <f>IF(ISERR(GETPIVOTDATA("Bodů",Knt!$A$3,"příjmení a jméno",$A171)),-1,GETPIVOTDATA("Bodů",Knt!$A$3,"příjmení a jméno",$A171))</f>
        <v>1</v>
      </c>
      <c r="C171">
        <f>IF(ISERR(GETPIVOTDATA("Součet z RZB",Knt!$A$3,"příjmení a jméno",$A171)),0,GETPIVOTDATA("Součet z RZB",Knt!$A$3,"příjmení a jméno",$A171))</f>
        <v>-4</v>
      </c>
      <c r="D171" s="17">
        <f>IF(ISERR(GETPIVOTDATA("Součet z PZB",Knt!$A$3,"příjmení a jméno",$A171)),0,GETPIVOTDATA("Součet z PZB",Knt!$A$3,"příjmení a jméno",$A171))</f>
        <v>0</v>
      </c>
    </row>
    <row r="172" spans="1:4" x14ac:dyDescent="0.25">
      <c r="A172" t="str">
        <f>IF(Knt!A176=" ",0,Knt!A176)</f>
        <v>Koch Martin</v>
      </c>
      <c r="B172">
        <f>IF(ISERR(GETPIVOTDATA("Bodů",Knt!$A$3,"příjmení a jméno",$A172)),-1,GETPIVOTDATA("Bodů",Knt!$A$3,"příjmení a jméno",$A172))</f>
        <v>1</v>
      </c>
      <c r="C172">
        <f>IF(ISERR(GETPIVOTDATA("Součet z RZB",Knt!$A$3,"příjmení a jméno",$A172)),0,GETPIVOTDATA("Součet z RZB",Knt!$A$3,"příjmení a jméno",$A172))</f>
        <v>-4</v>
      </c>
      <c r="D172" s="17">
        <f>IF(ISERR(GETPIVOTDATA("Součet z PZB",Knt!$A$3,"příjmení a jméno",$A172)),0,GETPIVOTDATA("Součet z PZB",Knt!$A$3,"příjmení a jméno",$A172))</f>
        <v>0</v>
      </c>
    </row>
    <row r="173" spans="1:4" x14ac:dyDescent="0.25">
      <c r="A173" t="str">
        <f>IF(Knt!A159=" ",0,Knt!A159)</f>
        <v>Coccia Francesco</v>
      </c>
      <c r="B173">
        <f>IF(ISERR(GETPIVOTDATA("Bodů",Knt!$A$3,"příjmení a jméno",$A173)),-1,GETPIVOTDATA("Bodů",Knt!$A$3,"příjmení a jméno",$A173))</f>
        <v>1</v>
      </c>
      <c r="C173">
        <f>IF(ISERR(GETPIVOTDATA("Součet z RZB",Knt!$A$3,"příjmení a jméno",$A173)),0,GETPIVOTDATA("Součet z RZB",Knt!$A$3,"příjmení a jméno",$A173))</f>
        <v>-4</v>
      </c>
      <c r="D173" s="17">
        <f>IF(ISERR(GETPIVOTDATA("Součet z PZB",Knt!$A$3,"příjmení a jméno",$A173)),0,GETPIVOTDATA("Součet z PZB",Knt!$A$3,"příjmení a jméno",$A173))</f>
        <v>0</v>
      </c>
    </row>
    <row r="174" spans="1:4" x14ac:dyDescent="0.25">
      <c r="A174" t="str">
        <f>IF(Knt!A165=" ",0,Knt!A165)</f>
        <v>Lasák Robert</v>
      </c>
      <c r="B174">
        <f>IF(ISERR(GETPIVOTDATA("Bodů",Knt!$A$3,"příjmení a jméno",$A174)),-1,GETPIVOTDATA("Bodů",Knt!$A$3,"příjmení a jméno",$A174))</f>
        <v>1</v>
      </c>
      <c r="C174">
        <f>IF(ISERR(GETPIVOTDATA("Součet z RZB",Knt!$A$3,"příjmení a jméno",$A174)),0,GETPIVOTDATA("Součet z RZB",Knt!$A$3,"příjmení a jméno",$A174))</f>
        <v>-4</v>
      </c>
      <c r="D174" s="17">
        <f>IF(ISERR(GETPIVOTDATA("Součet z PZB",Knt!$A$3,"příjmení a jméno",$A174)),0,GETPIVOTDATA("Součet z PZB",Knt!$A$3,"příjmení a jméno",$A174))</f>
        <v>0</v>
      </c>
    </row>
    <row r="175" spans="1:4" x14ac:dyDescent="0.25">
      <c r="A175" t="str">
        <f>IF(Knt!A175=" ",0,Knt!A175)</f>
        <v>Pizzato Alessandro</v>
      </c>
      <c r="B175">
        <f>IF(ISERR(GETPIVOTDATA("Bodů",Knt!$A$3,"příjmení a jméno",$A175)),-1,GETPIVOTDATA("Bodů",Knt!$A$3,"příjmení a jméno",$A175))</f>
        <v>1</v>
      </c>
      <c r="C175">
        <f>IF(ISERR(GETPIVOTDATA("Součet z RZB",Knt!$A$3,"příjmení a jméno",$A175)),0,GETPIVOTDATA("Součet z RZB",Knt!$A$3,"příjmení a jméno",$A175))</f>
        <v>-4</v>
      </c>
      <c r="D175" s="17">
        <f>IF(ISERR(GETPIVOTDATA("Součet z PZB",Knt!$A$3,"příjmení a jméno",$A175)),0,GETPIVOTDATA("Součet z PZB",Knt!$A$3,"příjmení a jméno",$A175))</f>
        <v>0</v>
      </c>
    </row>
    <row r="176" spans="1:4" x14ac:dyDescent="0.25">
      <c r="A176" t="str">
        <f>IF(Knt!A178=" ",0,Knt!A178)</f>
        <v>Zakaryan Erik</v>
      </c>
      <c r="B176">
        <f>IF(ISERR(GETPIVOTDATA("Bodů",Knt!$A$3,"příjmení a jméno",$A176)),-1,GETPIVOTDATA("Bodů",Knt!$A$3,"příjmení a jméno",$A176))</f>
        <v>0</v>
      </c>
      <c r="C176">
        <f>IF(ISERR(GETPIVOTDATA("Součet z RZB",Knt!$A$3,"příjmení a jméno",$A176)),0,GETPIVOTDATA("Součet z RZB",Knt!$A$3,"příjmení a jméno",$A176))</f>
        <v>0</v>
      </c>
      <c r="D176" s="17">
        <f>IF(ISERR(GETPIVOTDATA("Součet z PZB",Knt!$A$3,"příjmení a jméno",$A176)),0,GETPIVOTDATA("Součet z PZB",Knt!$A$3,"příjmení a jméno",$A176))</f>
        <v>0</v>
      </c>
    </row>
    <row r="177" spans="1:4" x14ac:dyDescent="0.25">
      <c r="A177">
        <f>IF(Knt!A177=" ",0,Knt!A177)</f>
        <v>0</v>
      </c>
      <c r="B177">
        <f>IF(ISERR(GETPIVOTDATA("Bodů",Knt!$A$3,"příjmení a jméno",$A177)),-1,GETPIVOTDATA("Bodů",Knt!$A$3,"příjmení a jméno",$A177))</f>
        <v>-1</v>
      </c>
      <c r="C177">
        <f>IF(ISERR(GETPIVOTDATA("Součet z RZB",Knt!$A$3,"příjmení a jméno",$A177)),0,GETPIVOTDATA("Součet z RZB",Knt!$A$3,"příjmení a jméno",$A177))</f>
        <v>0</v>
      </c>
      <c r="D177" s="17">
        <f>IF(ISERR(GETPIVOTDATA("Součet z PZB",Knt!$A$3,"příjmení a jméno",$A177)),0,GETPIVOTDATA("Součet z PZB",Knt!$A$3,"příjmení a jméno",$A177))</f>
        <v>0</v>
      </c>
    </row>
    <row r="178" spans="1:4" x14ac:dyDescent="0.25">
      <c r="A178">
        <f>IF(Knt!A179=" ",0,Knt!A179)</f>
        <v>0</v>
      </c>
      <c r="B178">
        <f>IF(ISERR(GETPIVOTDATA("Bodů",Knt!$A$3,"příjmení a jméno",$A178)),-1,GETPIVOTDATA("Bodů",Knt!$A$3,"příjmení a jméno",$A178))</f>
        <v>-1</v>
      </c>
      <c r="C178">
        <f>IF(ISERR(GETPIVOTDATA("Součet z RZB",Knt!$A$3,"příjmení a jméno",$A178)),0,GETPIVOTDATA("Součet z RZB",Knt!$A$3,"příjmení a jméno",$A178))</f>
        <v>0</v>
      </c>
      <c r="D178" s="17">
        <f>IF(ISERR(GETPIVOTDATA("Součet z PZB",Knt!$A$3,"příjmení a jméno",$A178)),0,GETPIVOTDATA("Součet z PZB",Knt!$A$3,"příjmení a jméno",$A178))</f>
        <v>0</v>
      </c>
    </row>
    <row r="179" spans="1:4" x14ac:dyDescent="0.25">
      <c r="A179">
        <f>IF(Knt!A180=" ",0,Knt!A180)</f>
        <v>0</v>
      </c>
      <c r="B179">
        <f>IF(ISERR(GETPIVOTDATA("Bodů",Knt!$A$3,"příjmení a jméno",$A179)),-1,GETPIVOTDATA("Bodů",Knt!$A$3,"příjmení a jméno",$A179))</f>
        <v>-1</v>
      </c>
      <c r="C179">
        <f>IF(ISERR(GETPIVOTDATA("Součet z RZB",Knt!$A$3,"příjmení a jméno",$A179)),0,GETPIVOTDATA("Součet z RZB",Knt!$A$3,"příjmení a jméno",$A179))</f>
        <v>0</v>
      </c>
      <c r="D179" s="17">
        <f>IF(ISERR(GETPIVOTDATA("Součet z PZB",Knt!$A$3,"příjmení a jméno",$A179)),0,GETPIVOTDATA("Součet z PZB",Knt!$A$3,"příjmení a jméno",$A179))</f>
        <v>0</v>
      </c>
    </row>
    <row r="180" spans="1:4" x14ac:dyDescent="0.25">
      <c r="A180">
        <f>IF(Knt!A181=" ",0,Knt!A181)</f>
        <v>0</v>
      </c>
      <c r="B180">
        <f>IF(ISERR(GETPIVOTDATA("Bodů",Knt!$A$3,"příjmení a jméno",$A180)),-1,GETPIVOTDATA("Bodů",Knt!$A$3,"příjmení a jméno",$A180))</f>
        <v>-1</v>
      </c>
      <c r="C180">
        <f>IF(ISERR(GETPIVOTDATA("Součet z RZB",Knt!$A$3,"příjmení a jméno",$A180)),0,GETPIVOTDATA("Součet z RZB",Knt!$A$3,"příjmení a jméno",$A180))</f>
        <v>0</v>
      </c>
      <c r="D180" s="17">
        <f>IF(ISERR(GETPIVOTDATA("Součet z PZB",Knt!$A$3,"příjmení a jméno",$A180)),0,GETPIVOTDATA("Součet z PZB",Knt!$A$3,"příjmení a jméno",$A180))</f>
        <v>0</v>
      </c>
    </row>
    <row r="181" spans="1:4" x14ac:dyDescent="0.25">
      <c r="A181">
        <f>IF(Knt!A182=" ",0,Knt!A182)</f>
        <v>0</v>
      </c>
      <c r="B181">
        <f>IF(ISERR(GETPIVOTDATA("Bodů",Knt!$A$3,"příjmení a jméno",$A181)),-1,GETPIVOTDATA("Bodů",Knt!$A$3,"příjmení a jméno",$A181))</f>
        <v>-1</v>
      </c>
      <c r="C181">
        <f>IF(ISERR(GETPIVOTDATA("Součet z RZB",Knt!$A$3,"příjmení a jméno",$A181)),0,GETPIVOTDATA("Součet z RZB",Knt!$A$3,"příjmení a jméno",$A181))</f>
        <v>0</v>
      </c>
      <c r="D181" s="17">
        <f>IF(ISERR(GETPIVOTDATA("Součet z PZB",Knt!$A$3,"příjmení a jméno",$A181)),0,GETPIVOTDATA("Součet z PZB",Knt!$A$3,"příjmení a jméno",$A181))</f>
        <v>0</v>
      </c>
    </row>
    <row r="182" spans="1:4" x14ac:dyDescent="0.25">
      <c r="A182">
        <f>IF(Knt!A183=" ",0,Knt!A183)</f>
        <v>0</v>
      </c>
      <c r="B182">
        <f>IF(ISERR(GETPIVOTDATA("Bodů",Knt!$A$3,"příjmení a jméno",$A182)),-1,GETPIVOTDATA("Bodů",Knt!$A$3,"příjmení a jméno",$A182))</f>
        <v>-1</v>
      </c>
      <c r="C182">
        <f>IF(ISERR(GETPIVOTDATA("Součet z RZB",Knt!$A$3,"příjmení a jméno",$A182)),0,GETPIVOTDATA("Součet z RZB",Knt!$A$3,"příjmení a jméno",$A182))</f>
        <v>0</v>
      </c>
      <c r="D182" s="17">
        <f>IF(ISERR(GETPIVOTDATA("Součet z PZB",Knt!$A$3,"příjmení a jméno",$A182)),0,GETPIVOTDATA("Součet z PZB",Knt!$A$3,"příjmení a jméno",$A182))</f>
        <v>0</v>
      </c>
    </row>
    <row r="183" spans="1:4" x14ac:dyDescent="0.25">
      <c r="A183">
        <f>IF(Knt!A184=" ",0,Knt!A184)</f>
        <v>0</v>
      </c>
      <c r="B183">
        <f>IF(ISERR(GETPIVOTDATA("Bodů",Knt!$A$3,"příjmení a jméno",$A183)),-1,GETPIVOTDATA("Bodů",Knt!$A$3,"příjmení a jméno",$A183))</f>
        <v>-1</v>
      </c>
      <c r="C183">
        <f>IF(ISERR(GETPIVOTDATA("Součet z RZB",Knt!$A$3,"příjmení a jméno",$A183)),0,GETPIVOTDATA("Součet z RZB",Knt!$A$3,"příjmení a jméno",$A183))</f>
        <v>0</v>
      </c>
      <c r="D183" s="17">
        <f>IF(ISERR(GETPIVOTDATA("Součet z PZB",Knt!$A$3,"příjmení a jméno",$A183)),0,GETPIVOTDATA("Součet z PZB",Knt!$A$3,"příjmení a jméno",$A183))</f>
        <v>0</v>
      </c>
    </row>
    <row r="184" spans="1:4" x14ac:dyDescent="0.25">
      <c r="A184">
        <f>IF(Knt!A189=" ",0,Knt!A189)</f>
        <v>0</v>
      </c>
      <c r="B184">
        <f>IF(ISERR(GETPIVOTDATA("Bodů",Knt!$A$3,"příjmení a jméno",$A184)),-1,GETPIVOTDATA("Bodů",Knt!$A$3,"příjmení a jméno",$A184))</f>
        <v>-1</v>
      </c>
      <c r="C184">
        <f>IF(ISERR(GETPIVOTDATA("Součet z RZB",Knt!$A$3,"příjmení a jméno",$A184)),0,GETPIVOTDATA("Součet z RZB",Knt!$A$3,"příjmení a jméno",$A184))</f>
        <v>0</v>
      </c>
      <c r="D184" s="17">
        <f>IF(ISERR(GETPIVOTDATA("Součet z PZB",Knt!$A$3,"příjmení a jméno",$A184)),0,GETPIVOTDATA("Součet z PZB",Knt!$A$3,"příjmení a jméno",$A184))</f>
        <v>0</v>
      </c>
    </row>
    <row r="185" spans="1:4" x14ac:dyDescent="0.25">
      <c r="A185">
        <f>IF(Knt!A190=" ",0,Knt!A190)</f>
        <v>0</v>
      </c>
      <c r="B185">
        <f>IF(ISERR(GETPIVOTDATA("Bodů",Knt!$A$3,"příjmení a jméno",$A185)),-1,GETPIVOTDATA("Bodů",Knt!$A$3,"příjmení a jméno",$A185))</f>
        <v>-1</v>
      </c>
      <c r="C185">
        <f>IF(ISERR(GETPIVOTDATA("Součet z RZB",Knt!$A$3,"příjmení a jméno",$A185)),0,GETPIVOTDATA("Součet z RZB",Knt!$A$3,"příjmení a jméno",$A185))</f>
        <v>0</v>
      </c>
      <c r="D185" s="17">
        <f>IF(ISERR(GETPIVOTDATA("Součet z PZB",Knt!$A$3,"příjmení a jméno",$A185)),0,GETPIVOTDATA("Součet z PZB",Knt!$A$3,"příjmení a jméno",$A185))</f>
        <v>0</v>
      </c>
    </row>
    <row r="186" spans="1:4" x14ac:dyDescent="0.25">
      <c r="A186">
        <f>IF(Knt!A186=" ",0,Knt!A186)</f>
        <v>0</v>
      </c>
      <c r="B186">
        <f>IF(ISERR(GETPIVOTDATA("Bodů",Knt!$A$3,"příjmení a jméno",$A186)),-1,GETPIVOTDATA("Bodů",Knt!$A$3,"příjmení a jméno",$A186))</f>
        <v>-1</v>
      </c>
      <c r="C186">
        <f>IF(ISERR(GETPIVOTDATA("Součet z RZB",Knt!$A$3,"příjmení a jméno",$A186)),0,GETPIVOTDATA("Součet z RZB",Knt!$A$3,"příjmení a jméno",$A186))</f>
        <v>0</v>
      </c>
      <c r="D186" s="17">
        <f>IF(ISERR(GETPIVOTDATA("Součet z PZB",Knt!$A$3,"příjmení a jméno",$A186)),0,GETPIVOTDATA("Součet z PZB",Knt!$A$3,"příjmení a jméno",$A186))</f>
        <v>0</v>
      </c>
    </row>
    <row r="187" spans="1:4" x14ac:dyDescent="0.25">
      <c r="A187">
        <f>IF(Knt!A187=" ",0,Knt!A187)</f>
        <v>0</v>
      </c>
      <c r="B187">
        <f>IF(ISERR(GETPIVOTDATA("Bodů",Knt!$A$3,"příjmení a jméno",$A187)),-1,GETPIVOTDATA("Bodů",Knt!$A$3,"příjmení a jméno",$A187))</f>
        <v>-1</v>
      </c>
      <c r="C187">
        <f>IF(ISERR(GETPIVOTDATA("Součet z RZB",Knt!$A$3,"příjmení a jméno",$A187)),0,GETPIVOTDATA("Součet z RZB",Knt!$A$3,"příjmení a jméno",$A187))</f>
        <v>0</v>
      </c>
      <c r="D187" s="17">
        <f>IF(ISERR(GETPIVOTDATA("Součet z PZB",Knt!$A$3,"příjmení a jméno",$A187)),0,GETPIVOTDATA("Součet z PZB",Knt!$A$3,"příjmení a jméno",$A187))</f>
        <v>0</v>
      </c>
    </row>
    <row r="188" spans="1:4" x14ac:dyDescent="0.25">
      <c r="A188">
        <f>IF(Knt!A188=" ",0,Knt!A188)</f>
        <v>0</v>
      </c>
      <c r="B188">
        <f>IF(ISERR(GETPIVOTDATA("Bodů",Knt!$A$3,"příjmení a jméno",$A188)),-1,GETPIVOTDATA("Bodů",Knt!$A$3,"příjmení a jméno",$A188))</f>
        <v>-1</v>
      </c>
      <c r="C188">
        <f>IF(ISERR(GETPIVOTDATA("Součet z RZB",Knt!$A$3,"příjmení a jméno",$A188)),0,GETPIVOTDATA("Součet z RZB",Knt!$A$3,"příjmení a jméno",$A188))</f>
        <v>0</v>
      </c>
      <c r="D188" s="17">
        <f>IF(ISERR(GETPIVOTDATA("Součet z PZB",Knt!$A$3,"příjmení a jméno",$A188)),0,GETPIVOTDATA("Součet z PZB",Knt!$A$3,"příjmení a jméno",$A188))</f>
        <v>0</v>
      </c>
    </row>
    <row r="189" spans="1:4" x14ac:dyDescent="0.25">
      <c r="A189">
        <f>IF(Knt!A192=" ",0,Knt!A192)</f>
        <v>0</v>
      </c>
      <c r="B189">
        <f>IF(ISERR(GETPIVOTDATA("Bodů",Knt!$A$3,"příjmení a jméno",$A189)),-1,GETPIVOTDATA("Bodů",Knt!$A$3,"příjmení a jméno",$A189))</f>
        <v>-1</v>
      </c>
      <c r="C189">
        <f>IF(ISERR(GETPIVOTDATA("Součet z RZB",Knt!$A$3,"příjmení a jméno",$A189)),0,GETPIVOTDATA("Součet z RZB",Knt!$A$3,"příjmení a jméno",$A189))</f>
        <v>0</v>
      </c>
      <c r="D189" s="17">
        <f>IF(ISERR(GETPIVOTDATA("Součet z PZB",Knt!$A$3,"příjmení a jméno",$A189)),0,GETPIVOTDATA("Součet z PZB",Knt!$A$3,"příjmení a jméno",$A189))</f>
        <v>0</v>
      </c>
    </row>
    <row r="190" spans="1:4" x14ac:dyDescent="0.25">
      <c r="A190">
        <f>IF(Knt!A196=" ",0,Knt!A196)</f>
        <v>0</v>
      </c>
      <c r="B190">
        <f>IF(ISERR(GETPIVOTDATA("Bodů",Knt!$A$3,"příjmení a jméno",$A190)),-1,GETPIVOTDATA("Bodů",Knt!$A$3,"příjmení a jméno",$A190))</f>
        <v>-1</v>
      </c>
      <c r="C190">
        <f>IF(ISERR(GETPIVOTDATA("Součet z RZB",Knt!$A$3,"příjmení a jméno",$A190)),0,GETPIVOTDATA("Součet z RZB",Knt!$A$3,"příjmení a jméno",$A190))</f>
        <v>0</v>
      </c>
      <c r="D190" s="17">
        <f>IF(ISERR(GETPIVOTDATA("Součet z PZB",Knt!$A$3,"příjmení a jméno",$A190)),0,GETPIVOTDATA("Součet z PZB",Knt!$A$3,"příjmení a jméno",$A190))</f>
        <v>0</v>
      </c>
    </row>
    <row r="191" spans="1:4" x14ac:dyDescent="0.25">
      <c r="A191">
        <f>IF(Knt!A197=" ",0,Knt!A197)</f>
        <v>0</v>
      </c>
      <c r="B191">
        <f>IF(ISERR(GETPIVOTDATA("Bodů",Knt!$A$3,"příjmení a jméno",$A191)),-1,GETPIVOTDATA("Bodů",Knt!$A$3,"příjmení a jméno",$A191))</f>
        <v>-1</v>
      </c>
      <c r="C191">
        <f>IF(ISERR(GETPIVOTDATA("Součet z RZB",Knt!$A$3,"příjmení a jméno",$A191)),0,GETPIVOTDATA("Součet z RZB",Knt!$A$3,"příjmení a jméno",$A191))</f>
        <v>0</v>
      </c>
      <c r="D191" s="17">
        <f>IF(ISERR(GETPIVOTDATA("Součet z PZB",Knt!$A$3,"příjmení a jméno",$A191)),0,GETPIVOTDATA("Součet z PZB",Knt!$A$3,"příjmení a jméno",$A191))</f>
        <v>0</v>
      </c>
    </row>
    <row r="192" spans="1:4" x14ac:dyDescent="0.25">
      <c r="A192">
        <f>IF(Knt!A200=" ",0,Knt!A200)</f>
        <v>0</v>
      </c>
      <c r="B192">
        <f>IF(ISERR(GETPIVOTDATA("Bodů",Knt!$A$3,"příjmení a jméno",$A192)),-1,GETPIVOTDATA("Bodů",Knt!$A$3,"příjmení a jméno",$A192))</f>
        <v>-1</v>
      </c>
      <c r="C192">
        <f>IF(ISERR(GETPIVOTDATA("Součet z RZB",Knt!$A$3,"příjmení a jméno",$A192)),0,GETPIVOTDATA("Součet z RZB",Knt!$A$3,"příjmení a jméno",$A192))</f>
        <v>0</v>
      </c>
      <c r="D192" s="17">
        <f>IF(ISERR(GETPIVOTDATA("Součet z PZB",Knt!$A$3,"příjmení a jméno",$A192)),0,GETPIVOTDATA("Součet z PZB",Knt!$A$3,"příjmení a jméno",$A192))</f>
        <v>0</v>
      </c>
    </row>
    <row r="193" spans="1:4" x14ac:dyDescent="0.25">
      <c r="A193">
        <f>IF(Knt!A202=" ",0,Knt!A202)</f>
        <v>0</v>
      </c>
      <c r="B193">
        <f>IF(ISERR(GETPIVOTDATA("Bodů",Knt!$A$3,"příjmení a jméno",$A193)),-1,GETPIVOTDATA("Bodů",Knt!$A$3,"příjmení a jméno",$A193))</f>
        <v>-1</v>
      </c>
      <c r="C193">
        <f>IF(ISERR(GETPIVOTDATA("Součet z RZB",Knt!$A$3,"příjmení a jméno",$A193)),0,GETPIVOTDATA("Součet z RZB",Knt!$A$3,"příjmení a jméno",$A193))</f>
        <v>0</v>
      </c>
      <c r="D193" s="17">
        <f>IF(ISERR(GETPIVOTDATA("Součet z PZB",Knt!$A$3,"příjmení a jméno",$A193)),0,GETPIVOTDATA("Součet z PZB",Knt!$A$3,"příjmení a jméno",$A193))</f>
        <v>0</v>
      </c>
    </row>
    <row r="194" spans="1:4" x14ac:dyDescent="0.25">
      <c r="A194">
        <f>IF(Knt!A185=" ",0,Knt!A185)</f>
        <v>0</v>
      </c>
      <c r="B194">
        <f>IF(ISERR(GETPIVOTDATA("Bodů",Knt!$A$3,"příjmení a jméno",$A194)),-1,GETPIVOTDATA("Bodů",Knt!$A$3,"příjmení a jméno",$A194))</f>
        <v>-1</v>
      </c>
      <c r="C194">
        <f>IF(ISERR(GETPIVOTDATA("Součet z RZB",Knt!$A$3,"příjmení a jméno",$A194)),0,GETPIVOTDATA("Součet z RZB",Knt!$A$3,"příjmení a jméno",$A194))</f>
        <v>0</v>
      </c>
      <c r="D194" s="17">
        <f>IF(ISERR(GETPIVOTDATA("Součet z PZB",Knt!$A$3,"příjmení a jméno",$A194)),0,GETPIVOTDATA("Součet z PZB",Knt!$A$3,"příjmení a jméno",$A194))</f>
        <v>0</v>
      </c>
    </row>
    <row r="195" spans="1:4" x14ac:dyDescent="0.25">
      <c r="A195">
        <f>IF(Knt!A194=" ",0,Knt!A194)</f>
        <v>0</v>
      </c>
      <c r="B195">
        <f>IF(ISERR(GETPIVOTDATA("Bodů",Knt!$A$3,"příjmení a jméno",$A195)),-1,GETPIVOTDATA("Bodů",Knt!$A$3,"příjmení a jméno",$A195))</f>
        <v>-1</v>
      </c>
      <c r="C195">
        <f>IF(ISERR(GETPIVOTDATA("Součet z RZB",Knt!$A$3,"příjmení a jméno",$A195)),0,GETPIVOTDATA("Součet z RZB",Knt!$A$3,"příjmení a jméno",$A195))</f>
        <v>0</v>
      </c>
      <c r="D195" s="17">
        <f>IF(ISERR(GETPIVOTDATA("Součet z PZB",Knt!$A$3,"příjmení a jméno",$A195)),0,GETPIVOTDATA("Součet z PZB",Knt!$A$3,"příjmení a jméno",$A195))</f>
        <v>0</v>
      </c>
    </row>
    <row r="196" spans="1:4" x14ac:dyDescent="0.25">
      <c r="A196">
        <f>IF(Knt!A198=" ",0,Knt!A198)</f>
        <v>0</v>
      </c>
      <c r="B196">
        <f>IF(ISERR(GETPIVOTDATA("Bodů",Knt!$A$3,"příjmení a jméno",$A196)),-1,GETPIVOTDATA("Bodů",Knt!$A$3,"příjmení a jméno",$A196))</f>
        <v>-1</v>
      </c>
      <c r="C196">
        <f>IF(ISERR(GETPIVOTDATA("Součet z RZB",Knt!$A$3,"příjmení a jméno",$A196)),0,GETPIVOTDATA("Součet z RZB",Knt!$A$3,"příjmení a jméno",$A196))</f>
        <v>0</v>
      </c>
      <c r="D196" s="17">
        <f>IF(ISERR(GETPIVOTDATA("Součet z PZB",Knt!$A$3,"příjmení a jméno",$A196)),0,GETPIVOTDATA("Součet z PZB",Knt!$A$3,"příjmení a jméno",$A196))</f>
        <v>0</v>
      </c>
    </row>
    <row r="197" spans="1:4" x14ac:dyDescent="0.25">
      <c r="A197">
        <f>IF(Knt!A191=" ",0,Knt!A191)</f>
        <v>0</v>
      </c>
      <c r="B197">
        <f>IF(ISERR(GETPIVOTDATA("Bodů",Knt!$A$3,"příjmení a jméno",$A197)),-1,GETPIVOTDATA("Bodů",Knt!$A$3,"příjmení a jméno",$A197))</f>
        <v>-1</v>
      </c>
      <c r="C197">
        <f>IF(ISERR(GETPIVOTDATA("Součet z RZB",Knt!$A$3,"příjmení a jméno",$A197)),0,GETPIVOTDATA("Součet z RZB",Knt!$A$3,"příjmení a jméno",$A197))</f>
        <v>0</v>
      </c>
      <c r="D197" s="17">
        <f>IF(ISERR(GETPIVOTDATA("Součet z PZB",Knt!$A$3,"příjmení a jméno",$A197)),0,GETPIVOTDATA("Součet z PZB",Knt!$A$3,"příjmení a jméno",$A197))</f>
        <v>0</v>
      </c>
    </row>
    <row r="198" spans="1:4" x14ac:dyDescent="0.25">
      <c r="A198">
        <f>IF(Knt!A199=" ",0,Knt!A199)</f>
        <v>0</v>
      </c>
      <c r="B198">
        <f>IF(ISERR(GETPIVOTDATA("Bodů",Knt!$A$3,"příjmení a jméno",$A198)),-1,GETPIVOTDATA("Bodů",Knt!$A$3,"příjmení a jméno",$A198))</f>
        <v>-1</v>
      </c>
      <c r="C198">
        <f>IF(ISERR(GETPIVOTDATA("Součet z RZB",Knt!$A$3,"příjmení a jméno",$A198)),0,GETPIVOTDATA("Součet z RZB",Knt!$A$3,"příjmení a jméno",$A198))</f>
        <v>0</v>
      </c>
      <c r="D198" s="17">
        <f>IF(ISERR(GETPIVOTDATA("Součet z PZB",Knt!$A$3,"příjmení a jméno",$A198)),0,GETPIVOTDATA("Součet z PZB",Knt!$A$3,"příjmení a jméno",$A198))</f>
        <v>0</v>
      </c>
    </row>
    <row r="199" spans="1:4" x14ac:dyDescent="0.25">
      <c r="A199">
        <f>IF(Knt!A193=" ",0,Knt!A193)</f>
        <v>0</v>
      </c>
      <c r="B199">
        <f>IF(ISERR(GETPIVOTDATA("Bodů",Knt!$A$3,"příjmení a jméno",$A199)),-1,GETPIVOTDATA("Bodů",Knt!$A$3,"příjmení a jméno",$A199))</f>
        <v>-1</v>
      </c>
      <c r="C199">
        <f>IF(ISERR(GETPIVOTDATA("Součet z RZB",Knt!$A$3,"příjmení a jméno",$A199)),0,GETPIVOTDATA("Součet z RZB",Knt!$A$3,"příjmení a jméno",$A199))</f>
        <v>0</v>
      </c>
      <c r="D199" s="17">
        <f>IF(ISERR(GETPIVOTDATA("Součet z PZB",Knt!$A$3,"příjmení a jméno",$A199)),0,GETPIVOTDATA("Součet z PZB",Knt!$A$3,"příjmení a jméno",$A199))</f>
        <v>0</v>
      </c>
    </row>
    <row r="200" spans="1:4" x14ac:dyDescent="0.25">
      <c r="A200">
        <f>IF(Knt!A195=" ",0,Knt!A195)</f>
        <v>0</v>
      </c>
      <c r="B200">
        <f>IF(ISERR(GETPIVOTDATA("Bodů",Knt!$A$3,"příjmení a jméno",$A200)),-1,GETPIVOTDATA("Bodů",Knt!$A$3,"příjmení a jméno",$A200))</f>
        <v>-1</v>
      </c>
      <c r="C200">
        <f>IF(ISERR(GETPIVOTDATA("Součet z RZB",Knt!$A$3,"příjmení a jméno",$A200)),0,GETPIVOTDATA("Součet z RZB",Knt!$A$3,"příjmení a jméno",$A200))</f>
        <v>0</v>
      </c>
      <c r="D200" s="17">
        <f>IF(ISERR(GETPIVOTDATA("Součet z PZB",Knt!$A$3,"příjmení a jméno",$A200)),0,GETPIVOTDATA("Součet z PZB",Knt!$A$3,"příjmení a jméno",$A200))</f>
        <v>0</v>
      </c>
    </row>
    <row r="201" spans="1:4" x14ac:dyDescent="0.25">
      <c r="A201">
        <f>IF(Knt!A201=" ",0,Knt!A201)</f>
        <v>0</v>
      </c>
      <c r="B201">
        <f>IF(ISERR(GETPIVOTDATA("Bodů",Knt!$A$3,"příjmení a jméno",$A201)),-1,GETPIVOTDATA("Bodů",Knt!$A$3,"příjmení a jméno",$A201))</f>
        <v>-1</v>
      </c>
      <c r="C201">
        <f>IF(ISERR(GETPIVOTDATA("Součet z RZB",Knt!$A$3,"příjmení a jméno",$A201)),0,GETPIVOTDATA("Součet z RZB",Knt!$A$3,"příjmení a jméno",$A201))</f>
        <v>0</v>
      </c>
      <c r="D201" s="17">
        <f>IF(ISERR(GETPIVOTDATA("Součet z PZB",Knt!$A$3,"příjmení a jméno",$A201)),0,GETPIVOTDATA("Součet z PZB",Knt!$A$3,"příjmení a jméno",$A201))</f>
        <v>0</v>
      </c>
    </row>
  </sheetData>
  <sheetProtection password="C0DC" sheet="1" objects="1" scenarios="1"/>
  <sortState ref="A2:D201">
    <sortCondition descending="1" ref="B2:B300"/>
    <sortCondition descending="1" ref="C2:C300"/>
    <sortCondition descending="1" ref="D2:D300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J42"/>
  <sheetViews>
    <sheetView showGridLines="0" tabSelected="1" zoomScale="80" zoomScaleNormal="80" workbookViewId="0">
      <pane ySplit="2" topLeftCell="A3" activePane="bottomLeft" state="frozen"/>
      <selection activeCell="D38" sqref="D38"/>
      <selection pane="bottomLeft" activeCell="C3" sqref="C3"/>
    </sheetView>
  </sheetViews>
  <sheetFormatPr defaultRowHeight="15" x14ac:dyDescent="0.25"/>
  <cols>
    <col min="1" max="1" width="5" bestFit="1" customWidth="1"/>
    <col min="2" max="2" width="26.7109375" customWidth="1"/>
    <col min="3" max="3" width="5" bestFit="1" customWidth="1"/>
    <col min="4" max="4" width="26.7109375" customWidth="1"/>
    <col min="5" max="5" width="5" bestFit="1" customWidth="1"/>
    <col min="6" max="6" width="26.7109375" customWidth="1"/>
    <col min="7" max="7" width="5" bestFit="1" customWidth="1"/>
    <col min="8" max="8" width="26.7109375" customWidth="1"/>
    <col min="9" max="9" width="5" bestFit="1" customWidth="1"/>
    <col min="10" max="10" width="26.7109375" customWidth="1"/>
  </cols>
  <sheetData>
    <row r="1" spans="1:10" ht="21.75" thickBot="1" x14ac:dyDescent="0.4">
      <c r="A1" s="40" t="str">
        <f>"Pořadí závodníků turnajů přípravek "&amp;YEAR(Výsledky!A2)</f>
        <v>Pořadí závodníků turnajů přípravek 2017</v>
      </c>
      <c r="B1" s="40"/>
      <c r="C1" s="40"/>
      <c r="D1" s="40"/>
      <c r="E1" s="40"/>
      <c r="F1" s="40"/>
      <c r="G1" s="40"/>
      <c r="H1" s="40"/>
    </row>
    <row r="2" spans="1:10" ht="15.75" thickBot="1" x14ac:dyDescent="0.3">
      <c r="A2" s="18" t="s">
        <v>22</v>
      </c>
      <c r="B2" s="16" t="s">
        <v>21</v>
      </c>
      <c r="C2" s="18" t="s">
        <v>22</v>
      </c>
      <c r="D2" s="16" t="s">
        <v>21</v>
      </c>
      <c r="E2" s="18" t="s">
        <v>22</v>
      </c>
      <c r="F2" s="16" t="s">
        <v>21</v>
      </c>
      <c r="G2" s="18" t="s">
        <v>22</v>
      </c>
      <c r="H2" s="16" t="s">
        <v>21</v>
      </c>
      <c r="I2" s="18" t="s">
        <v>22</v>
      </c>
      <c r="J2" s="16" t="s">
        <v>21</v>
      </c>
    </row>
    <row r="3" spans="1:10" x14ac:dyDescent="0.25">
      <c r="A3" s="14">
        <v>1</v>
      </c>
      <c r="B3" s="15" t="str">
        <f>IF('Seřazení Knt'!A2=0,"",'Seřazení Knt'!A2)</f>
        <v>Nuhlíček Jakub</v>
      </c>
      <c r="C3" s="14">
        <f>IF(D3="","",IF(AND('Seřazení Knt'!B41='Seřazení Knt'!B42,'Seřazení Knt'!C41='Seřazení Knt'!C42,'Seřazení Knt'!D41='Seřazení Knt'!D42),Žebříček!A42,Žebříček!A42+1))</f>
        <v>38</v>
      </c>
      <c r="D3" s="15" t="str">
        <f>IF('Seřazení Knt'!A42=0,"",'Seřazení Knt'!A42)</f>
        <v>Sikora Tomáš</v>
      </c>
      <c r="E3" s="14">
        <f>IF(F3="","",IF(AND('Seřazení Knt'!B81='Seřazení Knt'!B82,'Seřazení Knt'!C81='Seřazení Knt'!C82,'Seřazení Knt'!D81='Seřazení Knt'!D82),Žebříček!C42,Žebříček!C42+1))</f>
        <v>63</v>
      </c>
      <c r="F3" s="15" t="str">
        <f>IF('Seřazení Knt'!A82=0,"",'Seřazení Knt'!A82)</f>
        <v>Grauer Lukáš</v>
      </c>
      <c r="G3" s="14">
        <f>IF(H3="","",IF(AND('Seřazení Knt'!B121='Seřazení Knt'!B122,'Seřazení Knt'!C121='Seřazení Knt'!C122,'Seřazení Knt'!D121='Seřazení Knt'!D122),Žebříček!E42,Žebříček!E42+1))</f>
        <v>79</v>
      </c>
      <c r="H3" s="15" t="str">
        <f>IF('Seřazení Knt'!A122=0,"",'Seřazení Knt'!A122)</f>
        <v>Nytra Sebastián</v>
      </c>
      <c r="I3" s="14">
        <f>IF(J3="","",IF(AND('Seřazení Knt'!B161='Seřazení Knt'!B162,'Seřazení Knt'!C161='Seřazení Knt'!C162,'Seřazení Knt'!D161='Seřazení Knt'!D162),Žebříček!G42,Žebříček!G42+1))</f>
        <v>90</v>
      </c>
      <c r="J3" s="15" t="str">
        <f>IF('Seřazení Knt'!A162=0,"",'Seřazení Knt'!A162)</f>
        <v>Bukovský Ondřej</v>
      </c>
    </row>
    <row r="4" spans="1:10" x14ac:dyDescent="0.25">
      <c r="A4" s="12">
        <f>IF(B4="","",IF(AND('Seřazení Knt'!B2='Seřazení Knt'!B3,'Seřazení Knt'!C2='Seřazení Knt'!C3,'Seřazení Knt'!D2='Seřazení Knt'!D3),Žebříček!A3,Žebříček!A3+1))</f>
        <v>2</v>
      </c>
      <c r="B4" s="13" t="str">
        <f>IF('Seřazení Knt'!A3=0,"",'Seřazení Knt'!A3)</f>
        <v>Mařec Tomáš</v>
      </c>
      <c r="C4" s="12">
        <f>IF(D4="","",IF(AND('Seřazení Knt'!B42='Seřazení Knt'!B43,'Seřazení Knt'!C42='Seřazení Knt'!C43,'Seřazení Knt'!D42='Seřazení Knt'!D43),Žebříček!C3,Žebříček!C3+1))</f>
        <v>38</v>
      </c>
      <c r="D4" s="13" t="str">
        <f>IF('Seřazení Knt'!A43=0,"",'Seřazení Knt'!A43)</f>
        <v>Ciora  Jakub</v>
      </c>
      <c r="E4" s="12">
        <f>IF(F4="","",IF(AND('Seřazení Knt'!B82='Seřazení Knt'!B83,'Seřazení Knt'!C82='Seřazení Knt'!C83,'Seřazení Knt'!D82='Seřazení Knt'!D83),Žebříček!E3,Žebříček!E3+1))</f>
        <v>64</v>
      </c>
      <c r="F4" s="13" t="str">
        <f>IF('Seřazení Knt'!A83=0,"",'Seřazení Knt'!A83)</f>
        <v>Buček Dan</v>
      </c>
      <c r="G4" s="12">
        <f>IF(H4="","",IF(AND('Seřazení Knt'!B122='Seřazení Knt'!B123,'Seřazení Knt'!C122='Seřazení Knt'!C123,'Seřazení Knt'!D122='Seřazení Knt'!D123),Žebříček!G3,Žebříček!G3+1))</f>
        <v>79</v>
      </c>
      <c r="H4" s="13" t="str">
        <f>IF('Seřazení Knt'!A123=0,"",'Seřazení Knt'!A123)</f>
        <v>Kret Matyáš</v>
      </c>
      <c r="I4" s="12">
        <f>IF(J4="","",IF(AND('Seřazení Knt'!B162='Seřazení Knt'!B163,'Seřazení Knt'!C162='Seřazení Knt'!C163,'Seřazení Knt'!D162='Seřazení Knt'!D163),Žebříček!I3,Žebříček!I3+1))</f>
        <v>90</v>
      </c>
      <c r="J4" s="13" t="str">
        <f>IF('Seřazení Knt'!A163=0,"",'Seřazení Knt'!A163)</f>
        <v>Wojtas Ines</v>
      </c>
    </row>
    <row r="5" spans="1:10" x14ac:dyDescent="0.25">
      <c r="A5" s="12">
        <f>IF(B5="","",IF(AND('Seřazení Knt'!B3='Seřazení Knt'!B4,'Seřazení Knt'!C3='Seřazení Knt'!C4,'Seřazení Knt'!D3='Seřazení Knt'!D4),Žebříček!A4,Žebříček!A4+1))</f>
        <v>3</v>
      </c>
      <c r="B5" s="13" t="str">
        <f>IF('Seřazení Knt'!A4=0,"",'Seřazení Knt'!A4)</f>
        <v>Nuhlíček Michal</v>
      </c>
      <c r="C5" s="12">
        <f>IF(D5="","",IF(AND('Seřazení Knt'!B43='Seřazení Knt'!B44,'Seřazení Knt'!C43='Seřazení Knt'!C44,'Seřazení Knt'!D43='Seřazení Knt'!D44),Žebříček!C4,Žebříček!C4+1))</f>
        <v>39</v>
      </c>
      <c r="D5" s="13" t="str">
        <f>IF('Seřazení Knt'!A44=0,"",'Seřazení Knt'!A44)</f>
        <v>Lošáková Lucie</v>
      </c>
      <c r="E5" s="12">
        <f>IF(F5="","",IF(AND('Seřazení Knt'!B83='Seřazení Knt'!B84,'Seřazení Knt'!C83='Seřazení Knt'!C84,'Seřazení Knt'!D83='Seřazení Knt'!D84),Žebříček!E4,Žebříček!E4+1))</f>
        <v>65</v>
      </c>
      <c r="F5" s="13" t="str">
        <f>IF('Seřazení Knt'!A84=0,"",'Seřazení Knt'!A84)</f>
        <v>Titze Jakub</v>
      </c>
      <c r="G5" s="12">
        <f>IF(H5="","",IF(AND('Seřazení Knt'!B123='Seřazení Knt'!B124,'Seřazení Knt'!C123='Seřazení Knt'!C124,'Seřazení Knt'!D123='Seřazení Knt'!D124),Žebříček!G4,Žebříček!G4+1))</f>
        <v>79</v>
      </c>
      <c r="H5" s="13" t="str">
        <f>IF('Seřazení Knt'!A124=0,"",'Seřazení Knt'!A124)</f>
        <v>Kališik Jakub</v>
      </c>
      <c r="I5" s="12">
        <f>IF(J5="","",IF(AND('Seřazení Knt'!B163='Seřazení Knt'!B164,'Seřazení Knt'!C163='Seřazení Knt'!C164,'Seřazení Knt'!D163='Seřazení Knt'!D164),Žebříček!I4,Žebříček!I4+1))</f>
        <v>90</v>
      </c>
      <c r="J5" s="13" t="str">
        <f>IF('Seřazení Knt'!A164=0,"",'Seřazení Knt'!A164)</f>
        <v>Šindel Jakub</v>
      </c>
    </row>
    <row r="6" spans="1:10" x14ac:dyDescent="0.25">
      <c r="A6" s="12">
        <f>IF(B6="","",IF(AND('Seřazení Knt'!B4='Seřazení Knt'!B5,'Seřazení Knt'!C4='Seřazení Knt'!C5,'Seřazení Knt'!D4='Seřazení Knt'!D5),Žebříček!A5,Žebříček!A5+1))</f>
        <v>4</v>
      </c>
      <c r="B6" s="13" t="str">
        <f>IF('Seřazení Knt'!A5=0,"",'Seřazení Knt'!A5)</f>
        <v>Ryška Filip</v>
      </c>
      <c r="C6" s="12">
        <f>IF(D6="","",IF(AND('Seřazení Knt'!B44='Seřazení Knt'!B45,'Seřazení Knt'!C44='Seřazení Knt'!C45,'Seřazení Knt'!D44='Seřazení Knt'!D45),Žebříček!C5,Žebříček!C5+1))</f>
        <v>40</v>
      </c>
      <c r="D6" s="13" t="str">
        <f>IF('Seřazení Knt'!A45=0,"",'Seřazení Knt'!A45)</f>
        <v>Krčmář Michal</v>
      </c>
      <c r="E6" s="12">
        <f>IF(F6="","",IF(AND('Seřazení Knt'!B84='Seřazení Knt'!B85,'Seřazení Knt'!C84='Seřazení Knt'!C85,'Seřazení Knt'!D84='Seřazení Knt'!D85),Žebříček!E5,Žebříček!E5+1))</f>
        <v>66</v>
      </c>
      <c r="F6" s="13" t="str">
        <f>IF('Seřazení Knt'!A85=0,"",'Seřazení Knt'!A85)</f>
        <v>Přikryl Tomáš</v>
      </c>
      <c r="G6" s="12">
        <f>IF(H6="","",IF(AND('Seřazení Knt'!B124='Seřazení Knt'!B125,'Seřazení Knt'!C124='Seřazení Knt'!C125,'Seřazení Knt'!D124='Seřazení Knt'!D125),Žebříček!G5,Žebříček!G5+1))</f>
        <v>79</v>
      </c>
      <c r="H6" s="13" t="str">
        <f>IF('Seřazení Knt'!A125=0,"",'Seřazení Knt'!A125)</f>
        <v>Slowik Nikolas</v>
      </c>
      <c r="I6" s="12">
        <f>IF(J6="","",IF(AND('Seřazení Knt'!B164='Seřazení Knt'!B165,'Seřazení Knt'!C164='Seřazení Knt'!C165,'Seřazení Knt'!D164='Seřazení Knt'!D165),Žebříček!I5,Žebříček!I5+1))</f>
        <v>90</v>
      </c>
      <c r="J6" s="13" t="str">
        <f>IF('Seřazení Knt'!A165=0,"",'Seřazení Knt'!A165)</f>
        <v>Widziolek Richard</v>
      </c>
    </row>
    <row r="7" spans="1:10" x14ac:dyDescent="0.25">
      <c r="A7" s="12">
        <f>IF(B7="","",IF(AND('Seřazení Knt'!B5='Seřazení Knt'!B6,'Seřazení Knt'!C5='Seřazení Knt'!C6,'Seřazení Knt'!D5='Seřazení Knt'!D6),Žebříček!A6,Žebříček!A6+1))</f>
        <v>5</v>
      </c>
      <c r="B7" s="13" t="str">
        <f>IF('Seřazení Knt'!A6=0,"",'Seřazení Knt'!A6)</f>
        <v>Kuluris Manolis</v>
      </c>
      <c r="C7" s="12">
        <f>IF(D7="","",IF(AND('Seřazení Knt'!B45='Seřazení Knt'!B46,'Seřazení Knt'!C45='Seřazení Knt'!C46,'Seřazení Knt'!D45='Seřazení Knt'!D46),Žebříček!C6,Žebříček!C6+1))</f>
        <v>41</v>
      </c>
      <c r="D7" s="13" t="str">
        <f>IF('Seřazení Knt'!A46=0,"",'Seřazení Knt'!A46)</f>
        <v>Grauerová Kateřina</v>
      </c>
      <c r="E7" s="12">
        <f>IF(F7="","",IF(AND('Seřazení Knt'!B85='Seřazení Knt'!B86,'Seřazení Knt'!C85='Seřazení Knt'!C86,'Seřazení Knt'!D85='Seřazení Knt'!D86),Žebříček!E6,Žebříček!E6+1))</f>
        <v>66</v>
      </c>
      <c r="F7" s="13" t="str">
        <f>IF('Seřazení Knt'!A86=0,"",'Seřazení Knt'!A86)</f>
        <v>Nghiemová Natálie</v>
      </c>
      <c r="G7" s="12">
        <f>IF(H7="","",IF(AND('Seřazení Knt'!B125='Seřazení Knt'!B126,'Seřazení Knt'!C125='Seřazení Knt'!C126,'Seřazení Knt'!D125='Seřazení Knt'!D126),Žebříček!G6,Žebříček!G6+1))</f>
        <v>79</v>
      </c>
      <c r="H7" s="13" t="str">
        <f>IF('Seřazení Knt'!A126=0,"",'Seřazení Knt'!A126)</f>
        <v>Foldýnová Sabina</v>
      </c>
      <c r="I7" s="12">
        <f>IF(J7="","",IF(AND('Seřazení Knt'!B165='Seřazení Knt'!B166,'Seřazení Knt'!C165='Seřazení Knt'!C166,'Seřazení Knt'!D165='Seřazení Knt'!D166),Žebříček!I6,Žebříček!I6+1))</f>
        <v>90</v>
      </c>
      <c r="J7" s="13" t="str">
        <f>IF('Seřazení Knt'!A166=0,"",'Seřazení Knt'!A166)</f>
        <v>Slovák Jiří</v>
      </c>
    </row>
    <row r="8" spans="1:10" x14ac:dyDescent="0.25">
      <c r="A8" s="12">
        <f>IF(B8="","",IF(AND('Seřazení Knt'!B6='Seřazení Knt'!B7,'Seřazení Knt'!C6='Seřazení Knt'!C7,'Seřazení Knt'!D6='Seřazení Knt'!D7),Žebříček!A7,Žebříček!A7+1))</f>
        <v>6</v>
      </c>
      <c r="B8" s="13" t="str">
        <f>IF('Seřazení Knt'!A7=0,"",'Seřazení Knt'!A7)</f>
        <v>Malinovský Jiří</v>
      </c>
      <c r="C8" s="12">
        <f>IF(D8="","",IF(AND('Seřazení Knt'!B46='Seřazení Knt'!B47,'Seřazení Knt'!C46='Seřazení Knt'!C47,'Seřazení Knt'!D46='Seřazení Knt'!D47),Žebříček!C7,Žebříček!C7+1))</f>
        <v>42</v>
      </c>
      <c r="D8" s="13" t="str">
        <f>IF('Seřazení Knt'!A47=0,"",'Seřazení Knt'!A47)</f>
        <v>Graňák Dominik</v>
      </c>
      <c r="E8" s="12">
        <f>IF(F8="","",IF(AND('Seřazení Knt'!B86='Seřazení Knt'!B87,'Seřazení Knt'!C86='Seřazení Knt'!C87,'Seřazení Knt'!D86='Seřazení Knt'!D87),Žebříček!E7,Žebříček!E7+1))</f>
        <v>66</v>
      </c>
      <c r="F8" s="13" t="str">
        <f>IF('Seřazení Knt'!A87=0,"",'Seřazení Knt'!A87)</f>
        <v>Valentík Lukáš</v>
      </c>
      <c r="G8" s="12">
        <f>IF(H8="","",IF(AND('Seřazení Knt'!B126='Seřazení Knt'!B127,'Seřazení Knt'!C126='Seřazení Knt'!C127,'Seřazení Knt'!D126='Seřazení Knt'!D127),Žebříček!G7,Žebříček!G7+1))</f>
        <v>79</v>
      </c>
      <c r="H8" s="13" t="str">
        <f>IF('Seřazení Knt'!A127=0,"",'Seřazení Knt'!A127)</f>
        <v>Zelinger Karel</v>
      </c>
      <c r="I8" s="12">
        <f>IF(J8="","",IF(AND('Seřazení Knt'!B166='Seřazení Knt'!B167,'Seřazení Knt'!C166='Seřazení Knt'!C167,'Seřazení Knt'!D166='Seřazení Knt'!D167),Žebříček!I7,Žebříček!I7+1))</f>
        <v>90</v>
      </c>
      <c r="J8" s="13" t="str">
        <f>IF('Seřazení Knt'!A167=0,"",'Seřazení Knt'!A167)</f>
        <v>Satora David</v>
      </c>
    </row>
    <row r="9" spans="1:10" x14ac:dyDescent="0.25">
      <c r="A9" s="12">
        <f>IF(B9="","",IF(AND('Seřazení Knt'!B7='Seřazení Knt'!B8,'Seřazení Knt'!C7='Seřazení Knt'!C8,'Seřazení Knt'!D7='Seřazení Knt'!D8),Žebříček!A8,Žebříček!A8+1))</f>
        <v>7</v>
      </c>
      <c r="B9" s="13" t="str">
        <f>IF('Seřazení Knt'!A8=0,"",'Seřazení Knt'!A8)</f>
        <v>Brož Ondřej</v>
      </c>
      <c r="C9" s="12">
        <f>IF(D9="","",IF(AND('Seřazení Knt'!B47='Seřazení Knt'!B48,'Seřazení Knt'!C47='Seřazení Knt'!C48,'Seřazení Knt'!D47='Seřazení Knt'!D48),Žebříček!C8,Žebříček!C8+1))</f>
        <v>42</v>
      </c>
      <c r="D9" s="13" t="str">
        <f>IF('Seřazení Knt'!A48=0,"",'Seřazení Knt'!A48)</f>
        <v>Tichý Ondřej</v>
      </c>
      <c r="E9" s="12">
        <f>IF(F9="","",IF(AND('Seřazení Knt'!B87='Seřazení Knt'!B88,'Seřazení Knt'!C87='Seřazení Knt'!C88,'Seřazení Knt'!D87='Seřazení Knt'!D88),Žebříček!E8,Žebříček!E8+1))</f>
        <v>67</v>
      </c>
      <c r="F9" s="13" t="str">
        <f>IF('Seřazení Knt'!A88=0,"",'Seřazení Knt'!A88)</f>
        <v>Pazdoň Matyáš</v>
      </c>
      <c r="G9" s="12">
        <f>IF(H9="","",IF(AND('Seřazení Knt'!B127='Seřazení Knt'!B128,'Seřazení Knt'!C127='Seřazení Knt'!C128,'Seřazení Knt'!D127='Seřazení Knt'!D128),Žebříček!G8,Žebříček!G8+1))</f>
        <v>79</v>
      </c>
      <c r="H9" s="13" t="str">
        <f>IF('Seřazení Knt'!A128=0,"",'Seřazení Knt'!A128)</f>
        <v>Šotola Kryštof</v>
      </c>
      <c r="I9" s="12">
        <f>IF(J9="","",IF(AND('Seřazení Knt'!B167='Seřazení Knt'!B168,'Seřazení Knt'!C167='Seřazení Knt'!C168,'Seřazení Knt'!D167='Seřazení Knt'!D168),Žebříček!I8,Žebříček!I8+1))</f>
        <v>90</v>
      </c>
      <c r="J9" s="13" t="str">
        <f>IF('Seřazení Knt'!A168=0,"",'Seřazení Knt'!A168)</f>
        <v>Figar Jan</v>
      </c>
    </row>
    <row r="10" spans="1:10" x14ac:dyDescent="0.25">
      <c r="A10" s="12">
        <f>IF(B10="","",IF(AND('Seřazení Knt'!B8='Seřazení Knt'!B9,'Seřazení Knt'!C8='Seřazení Knt'!C9,'Seřazení Knt'!D8='Seřazení Knt'!D9),Žebříček!A9,Žebříček!A9+1))</f>
        <v>8</v>
      </c>
      <c r="B10" s="13" t="str">
        <f>IF('Seřazení Knt'!A9=0,"",'Seřazení Knt'!A9)</f>
        <v>Stark Vojtěch</v>
      </c>
      <c r="C10" s="12">
        <f>IF(D10="","",IF(AND('Seřazení Knt'!B48='Seřazení Knt'!B49,'Seřazení Knt'!C48='Seřazení Knt'!C49,'Seřazení Knt'!D48='Seřazení Knt'!D49),Žebříček!C9,Žebříček!C9+1))</f>
        <v>42</v>
      </c>
      <c r="D10" s="13" t="str">
        <f>IF('Seřazení Knt'!A49=0,"",'Seřazení Knt'!A49)</f>
        <v>Blaho Dominik</v>
      </c>
      <c r="E10" s="12">
        <f>IF(F10="","",IF(AND('Seřazení Knt'!B88='Seřazení Knt'!B89,'Seřazení Knt'!C88='Seřazení Knt'!C89,'Seřazení Knt'!D88='Seřazení Knt'!D89),Žebříček!E9,Žebříček!E9+1))</f>
        <v>68</v>
      </c>
      <c r="F10" s="13" t="str">
        <f>IF('Seřazení Knt'!A89=0,"",'Seřazení Knt'!A89)</f>
        <v>Jahodová Petra</v>
      </c>
      <c r="G10" s="12">
        <f>IF(H10="","",IF(AND('Seřazení Knt'!B128='Seřazení Knt'!B129,'Seřazení Knt'!C128='Seřazení Knt'!C129,'Seřazení Knt'!D128='Seřazení Knt'!D129),Žebříček!G9,Žebříček!G9+1))</f>
        <v>79</v>
      </c>
      <c r="H10" s="13" t="str">
        <f>IF('Seřazení Knt'!A129=0,"",'Seřazení Knt'!A129)</f>
        <v>Šotola Kryštof</v>
      </c>
      <c r="I10" s="12">
        <f>IF(J10="","",IF(AND('Seřazení Knt'!B168='Seřazení Knt'!B169,'Seřazení Knt'!C168='Seřazení Knt'!C169,'Seřazení Knt'!D168='Seřazení Knt'!D169),Žebříček!I9,Žebříček!I9+1))</f>
        <v>91</v>
      </c>
      <c r="J10" s="13" t="str">
        <f>IF('Seřazení Knt'!A169=0,"",'Seřazení Knt'!A169)</f>
        <v>Skořupa Matěj</v>
      </c>
    </row>
    <row r="11" spans="1:10" x14ac:dyDescent="0.25">
      <c r="A11" s="12">
        <f>IF(B11="","",IF(AND('Seřazení Knt'!B9='Seřazení Knt'!B10,'Seřazení Knt'!C9='Seřazení Knt'!C10,'Seřazení Knt'!D9='Seřazení Knt'!D10),Žebříček!A10,Žebříček!A10+1))</f>
        <v>9</v>
      </c>
      <c r="B11" s="13" t="str">
        <f>IF('Seřazení Knt'!A10=0,"",'Seřazení Knt'!A10)</f>
        <v>Havelka Štěpán</v>
      </c>
      <c r="C11" s="12">
        <f>IF(D11="","",IF(AND('Seřazení Knt'!B49='Seřazení Knt'!B50,'Seřazení Knt'!C49='Seřazení Knt'!C50,'Seřazení Knt'!D49='Seřazení Knt'!D50),Žebříček!C10,Žebříček!C10+1))</f>
        <v>43</v>
      </c>
      <c r="D11" s="13" t="str">
        <f>IF('Seřazení Knt'!A50=0,"",'Seřazení Knt'!A50)</f>
        <v>Románek Jakub</v>
      </c>
      <c r="E11" s="12">
        <f>IF(F11="","",IF(AND('Seřazení Knt'!B89='Seřazení Knt'!B90,'Seřazení Knt'!C89='Seřazení Knt'!C90,'Seřazení Knt'!D89='Seřazení Knt'!D90),Žebříček!E10,Žebříček!E10+1))</f>
        <v>69</v>
      </c>
      <c r="F11" s="13" t="str">
        <f>IF('Seřazení Knt'!A90=0,"",'Seřazení Knt'!A90)</f>
        <v>Břežný Filip</v>
      </c>
      <c r="G11" s="12">
        <f>IF(H11="","",IF(AND('Seřazení Knt'!B129='Seřazení Knt'!B130,'Seřazení Knt'!C129='Seřazení Knt'!C130,'Seřazení Knt'!D129='Seřazení Knt'!D130),Žebříček!G10,Žebříček!G10+1))</f>
        <v>79</v>
      </c>
      <c r="H11" s="13" t="str">
        <f>IF('Seřazení Knt'!A130=0,"",'Seřazení Knt'!A130)</f>
        <v>Bukovjanová Charlotte</v>
      </c>
      <c r="I11" s="12">
        <f>IF(J11="","",IF(AND('Seřazení Knt'!B169='Seřazení Knt'!B170,'Seřazení Knt'!C169='Seřazení Knt'!C170,'Seřazení Knt'!D169='Seřazení Knt'!D170),Žebříček!I10,Žebříček!I10+1))</f>
        <v>91</v>
      </c>
      <c r="J11" s="13" t="str">
        <f>IF('Seřazení Knt'!A170=0,"",'Seřazení Knt'!A170)</f>
        <v>Vlček Petr</v>
      </c>
    </row>
    <row r="12" spans="1:10" x14ac:dyDescent="0.25">
      <c r="A12" s="12">
        <f>IF(B12="","",IF(AND('Seřazení Knt'!B10='Seřazení Knt'!B11,'Seřazení Knt'!C10='Seřazení Knt'!C11,'Seřazení Knt'!D10='Seřazení Knt'!D11),Žebříček!A11,Žebříček!A11+1))</f>
        <v>10</v>
      </c>
      <c r="B12" s="13" t="str">
        <f>IF('Seřazení Knt'!A11=0,"",'Seřazení Knt'!A11)</f>
        <v>Lysický Sebastián</v>
      </c>
      <c r="C12" s="12">
        <f>IF(D12="","",IF(AND('Seřazení Knt'!B50='Seřazení Knt'!B51,'Seřazení Knt'!C50='Seřazení Knt'!C51,'Seřazení Knt'!D50='Seřazení Knt'!D51),Žebříček!C11,Žebříček!C11+1))</f>
        <v>44</v>
      </c>
      <c r="D12" s="13" t="str">
        <f>IF('Seřazení Knt'!A51=0,"",'Seřazení Knt'!A51)</f>
        <v>Blahová Alexandra</v>
      </c>
      <c r="E12" s="12">
        <f>IF(F12="","",IF(AND('Seřazení Knt'!B90='Seřazení Knt'!B91,'Seřazení Knt'!C90='Seřazení Knt'!C91,'Seřazení Knt'!D90='Seřazení Knt'!D91),Žebříček!E11,Žebříček!E11+1))</f>
        <v>70</v>
      </c>
      <c r="F12" s="13" t="str">
        <f>IF('Seřazení Knt'!A91=0,"",'Seřazení Knt'!A91)</f>
        <v>Rechtík Metoděj</v>
      </c>
      <c r="G12" s="12">
        <f>IF(H12="","",IF(AND('Seřazení Knt'!B130='Seřazení Knt'!B131,'Seřazení Knt'!C130='Seřazení Knt'!C131,'Seřazení Knt'!D130='Seřazení Knt'!D131),Žebříček!G11,Žebříček!G11+1))</f>
        <v>79</v>
      </c>
      <c r="H12" s="13" t="str">
        <f>IF('Seřazení Knt'!A131=0,"",'Seřazení Knt'!A131)</f>
        <v>Stohlová Karolína</v>
      </c>
      <c r="I12" s="12">
        <f>IF(J12="","",IF(AND('Seřazení Knt'!B170='Seřazení Knt'!B171,'Seřazení Knt'!C170='Seřazení Knt'!C171,'Seřazení Knt'!D170='Seřazení Knt'!D171),Žebříček!I11,Žebříček!I11+1))</f>
        <v>91</v>
      </c>
      <c r="J12" s="13" t="str">
        <f>IF('Seřazení Knt'!A171=0,"",'Seřazení Knt'!A171)</f>
        <v>Benáčková Denisa</v>
      </c>
    </row>
    <row r="13" spans="1:10" x14ac:dyDescent="0.25">
      <c r="A13" s="12">
        <f>IF(B13="","",IF(AND('Seřazení Knt'!B11='Seřazení Knt'!B12,'Seřazení Knt'!C11='Seřazení Knt'!C12,'Seřazení Knt'!D11='Seřazení Knt'!D12),Žebříček!A12,Žebříček!A12+1))</f>
        <v>11</v>
      </c>
      <c r="B13" s="13" t="str">
        <f>IF('Seřazení Knt'!A12=0,"",'Seřazení Knt'!A12)</f>
        <v>Kulhánek Adam</v>
      </c>
      <c r="C13" s="12">
        <f>IF(D13="","",IF(AND('Seřazení Knt'!B51='Seřazení Knt'!B52,'Seřazení Knt'!C51='Seřazení Knt'!C52,'Seřazení Knt'!D51='Seřazení Knt'!D52),Žebříček!C12,Žebříček!C12+1))</f>
        <v>45</v>
      </c>
      <c r="D13" s="13" t="str">
        <f>IF('Seřazení Knt'!A52=0,"",'Seřazení Knt'!A52)</f>
        <v>Starý Patrik</v>
      </c>
      <c r="E13" s="12">
        <f>IF(F13="","",IF(AND('Seřazení Knt'!B91='Seřazení Knt'!B92,'Seřazení Knt'!C91='Seřazení Knt'!C92,'Seřazení Knt'!D91='Seřazení Knt'!D92),Žebříček!E12,Žebříček!E12+1))</f>
        <v>70</v>
      </c>
      <c r="F13" s="13" t="str">
        <f>IF('Seřazení Knt'!A92=0,"",'Seřazení Knt'!A92)</f>
        <v>Sýkora Tomáš</v>
      </c>
      <c r="G13" s="12">
        <f>IF(H13="","",IF(AND('Seřazení Knt'!B131='Seřazení Knt'!B132,'Seřazení Knt'!C131='Seřazení Knt'!C132,'Seřazení Knt'!D131='Seřazení Knt'!D132),Žebříček!G12,Žebříček!G12+1))</f>
        <v>79</v>
      </c>
      <c r="H13" s="13" t="str">
        <f>IF('Seřazení Knt'!A132=0,"",'Seřazení Knt'!A132)</f>
        <v>Kopcová Eliška</v>
      </c>
      <c r="I13" s="12">
        <f>IF(J13="","",IF(AND('Seřazení Knt'!B171='Seřazení Knt'!B172,'Seřazení Knt'!C171='Seřazení Knt'!C172,'Seřazení Knt'!D171='Seřazení Knt'!D172),Žebříček!I12,Žebříček!I12+1))</f>
        <v>91</v>
      </c>
      <c r="J13" s="13" t="str">
        <f>IF('Seřazení Knt'!A172=0,"",'Seřazení Knt'!A172)</f>
        <v>Koch Martin</v>
      </c>
    </row>
    <row r="14" spans="1:10" x14ac:dyDescent="0.25">
      <c r="A14" s="12">
        <f>IF(B14="","",IF(AND('Seřazení Knt'!B12='Seřazení Knt'!B13,'Seřazení Knt'!C12='Seřazení Knt'!C13,'Seřazení Knt'!D12='Seřazení Knt'!D13),Žebříček!A13,Žebříček!A13+1))</f>
        <v>12</v>
      </c>
      <c r="B14" s="13" t="str">
        <f>IF('Seřazení Knt'!A13=0,"",'Seřazení Knt'!A13)</f>
        <v>Fojtík Jiří Václav</v>
      </c>
      <c r="C14" s="12">
        <f>IF(D14="","",IF(AND('Seřazení Knt'!B52='Seřazení Knt'!B53,'Seřazení Knt'!C52='Seřazení Knt'!C53,'Seřazení Knt'!D52='Seřazení Knt'!D53),Žebříček!C13,Žebříček!C13+1))</f>
        <v>46</v>
      </c>
      <c r="D14" s="13" t="str">
        <f>IF('Seřazení Knt'!A53=0,"",'Seřazení Knt'!A53)</f>
        <v>Maršálek Harry</v>
      </c>
      <c r="E14" s="12">
        <f>IF(F14="","",IF(AND('Seřazení Knt'!B92='Seřazení Knt'!B93,'Seřazení Knt'!C92='Seřazení Knt'!C93,'Seřazení Knt'!D92='Seřazení Knt'!D93),Žebříček!E13,Žebříček!E13+1))</f>
        <v>70</v>
      </c>
      <c r="F14" s="13" t="str">
        <f>IF('Seřazení Knt'!A93=0,"",'Seřazení Knt'!A93)</f>
        <v>Bodurová Kateřina</v>
      </c>
      <c r="G14" s="12">
        <f>IF(H14="","",IF(AND('Seřazení Knt'!B132='Seřazení Knt'!B133,'Seřazení Knt'!C132='Seřazení Knt'!C133,'Seřazení Knt'!D132='Seřazení Knt'!D133),Žebříček!G13,Žebříček!G13+1))</f>
        <v>79</v>
      </c>
      <c r="H14" s="13" t="str">
        <f>IF('Seřazení Knt'!A133=0,"",'Seřazení Knt'!A133)</f>
        <v>Kopcová Eliška</v>
      </c>
      <c r="I14" s="12">
        <f>IF(J14="","",IF(AND('Seřazení Knt'!B172='Seřazení Knt'!B173,'Seřazení Knt'!C172='Seřazení Knt'!C173,'Seřazení Knt'!D172='Seřazení Knt'!D173),Žebříček!I13,Žebříček!I13+1))</f>
        <v>91</v>
      </c>
      <c r="J14" s="13" t="str">
        <f>IF('Seřazení Knt'!A173=0,"",'Seřazení Knt'!A173)</f>
        <v>Coccia Francesco</v>
      </c>
    </row>
    <row r="15" spans="1:10" x14ac:dyDescent="0.25">
      <c r="A15" s="12">
        <f>IF(B15="","",IF(AND('Seřazení Knt'!B13='Seřazení Knt'!B14,'Seřazení Knt'!C13='Seřazení Knt'!C14,'Seřazení Knt'!D13='Seřazení Knt'!D14),Žebříček!A14,Žebříček!A14+1))</f>
        <v>13</v>
      </c>
      <c r="B15" s="13" t="str">
        <f>IF('Seřazení Knt'!A14=0,"",'Seřazení Knt'!A14)</f>
        <v>Zwilling Šimon</v>
      </c>
      <c r="C15" s="12">
        <f>IF(D15="","",IF(AND('Seřazení Knt'!B53='Seřazení Knt'!B54,'Seřazení Knt'!C53='Seřazení Knt'!C54,'Seřazení Knt'!D53='Seřazení Knt'!D54),Žebříček!C14,Žebříček!C14+1))</f>
        <v>47</v>
      </c>
      <c r="D15" s="13" t="str">
        <f>IF('Seřazení Knt'!A54=0,"",'Seřazení Knt'!A54)</f>
        <v>Suchan Jan</v>
      </c>
      <c r="E15" s="12">
        <f>IF(F15="","",IF(AND('Seřazení Knt'!B93='Seřazení Knt'!B94,'Seřazení Knt'!C93='Seřazení Knt'!C94,'Seřazení Knt'!D93='Seřazení Knt'!D94),Žebříček!E14,Žebříček!E14+1))</f>
        <v>70</v>
      </c>
      <c r="F15" s="13" t="str">
        <f>IF('Seřazení Knt'!A94=0,"",'Seřazení Knt'!A94)</f>
        <v>Dragon Dominik</v>
      </c>
      <c r="G15" s="12">
        <f>IF(H15="","",IF(AND('Seřazení Knt'!B133='Seřazení Knt'!B134,'Seřazení Knt'!C133='Seřazení Knt'!C134,'Seřazení Knt'!D133='Seřazení Knt'!D134),Žebříček!G14,Žebříček!G14+1))</f>
        <v>79</v>
      </c>
      <c r="H15" s="13" t="str">
        <f>IF('Seřazení Knt'!A134=0,"",'Seřazení Knt'!A134)</f>
        <v>Grygárek Jan</v>
      </c>
      <c r="I15" s="12">
        <f>IF(J15="","",IF(AND('Seřazení Knt'!B173='Seřazení Knt'!B174,'Seřazení Knt'!C173='Seřazení Knt'!C174,'Seřazení Knt'!D173='Seřazení Knt'!D174),Žebříček!I14,Žebříček!I14+1))</f>
        <v>91</v>
      </c>
      <c r="J15" s="13" t="str">
        <f>IF('Seřazení Knt'!A174=0,"",'Seřazení Knt'!A174)</f>
        <v>Lasák Robert</v>
      </c>
    </row>
    <row r="16" spans="1:10" x14ac:dyDescent="0.25">
      <c r="A16" s="12">
        <f>IF(B16="","",IF(AND('Seřazení Knt'!B14='Seřazení Knt'!B15,'Seřazení Knt'!C14='Seřazení Knt'!C15,'Seřazení Knt'!D14='Seřazení Knt'!D15),Žebříček!A15,Žebříček!A15+1))</f>
        <v>14</v>
      </c>
      <c r="B16" s="13" t="str">
        <f>IF('Seřazení Knt'!A15=0,"",'Seřazení Knt'!A15)</f>
        <v>Ciora Jakub</v>
      </c>
      <c r="C16" s="12">
        <f>IF(D16="","",IF(AND('Seřazení Knt'!B54='Seřazení Knt'!B55,'Seřazení Knt'!C54='Seřazení Knt'!C55,'Seřazení Knt'!D54='Seřazení Knt'!D55),Žebříček!C15,Žebříček!C15+1))</f>
        <v>47</v>
      </c>
      <c r="D16" s="13" t="str">
        <f>IF('Seřazení Knt'!A55=0,"",'Seřazení Knt'!A55)</f>
        <v>Vrbas Alexandr</v>
      </c>
      <c r="E16" s="12">
        <f>IF(F16="","",IF(AND('Seřazení Knt'!B94='Seřazení Knt'!B95,'Seřazení Knt'!C94='Seřazení Knt'!C95,'Seřazení Knt'!D94='Seřazení Knt'!D95),Žebříček!E15,Žebříček!E15+1))</f>
        <v>70</v>
      </c>
      <c r="F16" s="13" t="str">
        <f>IF('Seřazení Knt'!A95=0,"",'Seřazení Knt'!A95)</f>
        <v xml:space="preserve">Havelka Josef </v>
      </c>
      <c r="G16" s="12">
        <f>IF(H16="","",IF(AND('Seřazení Knt'!B134='Seřazení Knt'!B135,'Seřazení Knt'!C134='Seřazení Knt'!C135,'Seřazení Knt'!D134='Seřazení Knt'!D135),Žebříček!G15,Žebříček!G15+1))</f>
        <v>79</v>
      </c>
      <c r="H16" s="13" t="str">
        <f>IF('Seřazení Knt'!A135=0,"",'Seřazení Knt'!A135)</f>
        <v>Kubik Lukáš</v>
      </c>
      <c r="I16" s="12">
        <f>IF(J16="","",IF(AND('Seřazení Knt'!B174='Seřazení Knt'!B175,'Seřazení Knt'!C174='Seřazení Knt'!C175,'Seřazení Knt'!D174='Seřazení Knt'!D175),Žebříček!I15,Žebříček!I15+1))</f>
        <v>91</v>
      </c>
      <c r="J16" s="13" t="str">
        <f>IF('Seřazení Knt'!A175=0,"",'Seřazení Knt'!A175)</f>
        <v>Pizzato Alessandro</v>
      </c>
    </row>
    <row r="17" spans="1:10" x14ac:dyDescent="0.25">
      <c r="A17" s="12">
        <f>IF(B17="","",IF(AND('Seřazení Knt'!B15='Seřazení Knt'!B16,'Seřazení Knt'!C15='Seřazení Knt'!C16,'Seřazení Knt'!D15='Seřazení Knt'!D16),Žebříček!A16,Žebříček!A16+1))</f>
        <v>15</v>
      </c>
      <c r="B17" s="13" t="str">
        <f>IF('Seřazení Knt'!A16=0,"",'Seřazení Knt'!A16)</f>
        <v>Vlk František</v>
      </c>
      <c r="C17" s="12">
        <f>IF(D17="","",IF(AND('Seřazení Knt'!B55='Seřazení Knt'!B56,'Seřazení Knt'!C55='Seřazení Knt'!C56,'Seřazení Knt'!D55='Seřazení Knt'!D56),Žebříček!C16,Žebříček!C16+1))</f>
        <v>47</v>
      </c>
      <c r="D17" s="13" t="str">
        <f>IF('Seřazení Knt'!A56=0,"",'Seřazení Knt'!A56)</f>
        <v>Horák Richard</v>
      </c>
      <c r="E17" s="12">
        <f>IF(F17="","",IF(AND('Seřazení Knt'!B95='Seřazení Knt'!B96,'Seřazení Knt'!C95='Seřazení Knt'!C96,'Seřazení Knt'!D95='Seřazení Knt'!D96),Žebříček!E16,Žebříček!E16+1))</f>
        <v>70</v>
      </c>
      <c r="F17" s="13" t="str">
        <f>IF('Seřazení Knt'!A96=0,"",'Seřazení Knt'!A96)</f>
        <v xml:space="preserve">Schotli Josef </v>
      </c>
      <c r="G17" s="12">
        <f>IF(H17="","",IF(AND('Seřazení Knt'!B135='Seřazení Knt'!B136,'Seřazení Knt'!C135='Seřazení Knt'!C136,'Seřazení Knt'!D135='Seřazení Knt'!D136),Žebříček!G16,Žebříček!G16+1))</f>
        <v>79</v>
      </c>
      <c r="H17" s="13" t="str">
        <f>IF('Seřazení Knt'!A136=0,"",'Seřazení Knt'!A136)</f>
        <v>Staněk Patrik</v>
      </c>
      <c r="I17" s="12">
        <f>IF(J17="","",IF(AND('Seřazení Knt'!B175='Seřazení Knt'!B176,'Seřazení Knt'!C175='Seřazení Knt'!C176,'Seřazení Knt'!D175='Seřazení Knt'!D176),Žebříček!I16,Žebříček!I16+1))</f>
        <v>92</v>
      </c>
      <c r="J17" s="13" t="str">
        <f>IF('Seřazení Knt'!A176=0,"",'Seřazení Knt'!A176)</f>
        <v>Zakaryan Erik</v>
      </c>
    </row>
    <row r="18" spans="1:10" x14ac:dyDescent="0.25">
      <c r="A18" s="12">
        <f>IF(B18="","",IF(AND('Seřazení Knt'!B16='Seřazení Knt'!B17,'Seřazení Knt'!C16='Seřazení Knt'!C17,'Seřazení Knt'!D16='Seřazení Knt'!D17),Žebříček!A17,Žebříček!A17+1))</f>
        <v>16</v>
      </c>
      <c r="B18" s="13" t="str">
        <f>IF('Seřazení Knt'!A17=0,"",'Seřazení Knt'!A17)</f>
        <v>Nováček Nikolas</v>
      </c>
      <c r="C18" s="12">
        <f>IF(D18="","",IF(AND('Seřazení Knt'!B56='Seřazení Knt'!B57,'Seřazení Knt'!C56='Seřazení Knt'!C57,'Seřazení Knt'!D56='Seřazení Knt'!D57),Žebříček!C17,Žebříček!C17+1))</f>
        <v>48</v>
      </c>
      <c r="D18" s="13" t="str">
        <f>IF('Seřazení Knt'!A57=0,"",'Seřazení Knt'!A57)</f>
        <v>Závodný Matyáš</v>
      </c>
      <c r="E18" s="12">
        <f>IF(F18="","",IF(AND('Seřazení Knt'!B96='Seřazení Knt'!B97,'Seřazení Knt'!C96='Seřazení Knt'!C97,'Seřazení Knt'!D96='Seřazení Knt'!D97),Žebříček!E17,Žebříček!E17+1))</f>
        <v>70</v>
      </c>
      <c r="F18" s="13" t="str">
        <f>IF('Seřazení Knt'!A97=0,"",'Seřazení Knt'!A97)</f>
        <v>Šumský Mirolav</v>
      </c>
      <c r="G18" s="12">
        <f>IF(H18="","",IF(AND('Seřazení Knt'!B136='Seřazení Knt'!B137,'Seřazení Knt'!C136='Seřazení Knt'!C137,'Seřazení Knt'!D136='Seřazení Knt'!D137),Žebříček!G17,Žebříček!G17+1))</f>
        <v>79</v>
      </c>
      <c r="H18" s="13" t="str">
        <f>IF('Seřazení Knt'!A137=0,"",'Seřazení Knt'!A137)</f>
        <v>Kališík Jakub</v>
      </c>
      <c r="I18" s="12" t="str">
        <f>IF(J18="","",IF(AND('Seřazení Knt'!B176='Seřazení Knt'!B177,'Seřazení Knt'!C176='Seřazení Knt'!C177,'Seřazení Knt'!D176='Seřazení Knt'!D177),Žebříček!I17,Žebříček!I17+1))</f>
        <v/>
      </c>
      <c r="J18" s="13" t="str">
        <f>IF('Seřazení Knt'!A177=0,"",'Seřazení Knt'!A177)</f>
        <v/>
      </c>
    </row>
    <row r="19" spans="1:10" x14ac:dyDescent="0.25">
      <c r="A19" s="12">
        <f>IF(B19="","",IF(AND('Seřazení Knt'!B17='Seřazení Knt'!B18,'Seřazení Knt'!C17='Seřazení Knt'!C18,'Seřazení Knt'!D17='Seřazení Knt'!D18),Žebříček!A18,Žebříček!A18+1))</f>
        <v>17</v>
      </c>
      <c r="B19" s="13" t="str">
        <f>IF('Seřazení Knt'!A18=0,"",'Seřazení Knt'!A18)</f>
        <v>Šimkovič Ondřej</v>
      </c>
      <c r="C19" s="12">
        <f>IF(D19="","",IF(AND('Seřazení Knt'!B57='Seřazení Knt'!B58,'Seřazení Knt'!C57='Seřazení Knt'!C58,'Seřazení Knt'!D57='Seřazení Knt'!D58),Žebříček!C18,Žebříček!C18+1))</f>
        <v>49</v>
      </c>
      <c r="D19" s="13" t="str">
        <f>IF('Seřazení Knt'!A58=0,"",'Seřazení Knt'!A58)</f>
        <v>Přichystal Leon</v>
      </c>
      <c r="E19" s="12">
        <f>IF(F19="","",IF(AND('Seřazení Knt'!B97='Seřazení Knt'!B98,'Seřazení Knt'!C97='Seřazení Knt'!C98,'Seřazení Knt'!D97='Seřazení Knt'!D98),Žebříček!E18,Žebříček!E18+1))</f>
        <v>70</v>
      </c>
      <c r="F19" s="13" t="str">
        <f>IF('Seřazení Knt'!A98=0,"",'Seřazení Knt'!A98)</f>
        <v>Skalková Elen</v>
      </c>
      <c r="G19" s="12">
        <f>IF(H19="","",IF(AND('Seřazení Knt'!B137='Seřazení Knt'!B138,'Seřazení Knt'!C137='Seřazení Knt'!C138,'Seřazení Knt'!D137='Seřazení Knt'!D138),Žebříček!G18,Žebříček!G18+1))</f>
        <v>80</v>
      </c>
      <c r="H19" s="13" t="str">
        <f>IF('Seřazení Knt'!A138=0,"",'Seřazení Knt'!A138)</f>
        <v>Caletka Michal</v>
      </c>
      <c r="I19" s="12" t="str">
        <f>IF(J19="","",IF(AND('Seřazení Knt'!B177='Seřazení Knt'!B178,'Seřazení Knt'!C177='Seřazení Knt'!C178,'Seřazení Knt'!D177='Seřazení Knt'!D178),Žebříček!I18,Žebříček!I18+1))</f>
        <v/>
      </c>
      <c r="J19" s="13" t="str">
        <f>IF('Seřazení Knt'!A178=0,"",'Seřazení Knt'!A178)</f>
        <v/>
      </c>
    </row>
    <row r="20" spans="1:10" x14ac:dyDescent="0.25">
      <c r="A20" s="12">
        <f>IF(B20="","",IF(AND('Seřazení Knt'!B18='Seřazení Knt'!B19,'Seřazení Knt'!C18='Seřazení Knt'!C19,'Seřazení Knt'!D18='Seřazení Knt'!D19),Žebříček!A19,Žebříček!A19+1))</f>
        <v>18</v>
      </c>
      <c r="B20" s="13" t="str">
        <f>IF('Seřazení Knt'!A19=0,"",'Seřazení Knt'!A19)</f>
        <v>Čech Jiří</v>
      </c>
      <c r="C20" s="12">
        <f>IF(D20="","",IF(AND('Seřazení Knt'!B58='Seřazení Knt'!B59,'Seřazení Knt'!C58='Seřazení Knt'!C59,'Seřazení Knt'!D58='Seřazení Knt'!D59),Žebříček!C19,Žebříček!C19+1))</f>
        <v>50</v>
      </c>
      <c r="D20" s="13" t="str">
        <f>IF('Seřazení Knt'!A59=0,"",'Seřazení Knt'!A59)</f>
        <v>Grobelný Vít</v>
      </c>
      <c r="E20" s="12">
        <f>IF(F20="","",IF(AND('Seřazení Knt'!B98='Seřazení Knt'!B99,'Seřazení Knt'!C98='Seřazení Knt'!C99,'Seřazení Knt'!D98='Seřazení Knt'!D99),Žebříček!E19,Žebříček!E19+1))</f>
        <v>70</v>
      </c>
      <c r="F20" s="13" t="str">
        <f>IF('Seřazení Knt'!A99=0,"",'Seřazení Knt'!A99)</f>
        <v>Kristen Nikolas</v>
      </c>
      <c r="G20" s="12">
        <f>IF(H20="","",IF(AND('Seřazení Knt'!B138='Seřazení Knt'!B139,'Seřazení Knt'!C138='Seřazení Knt'!C139,'Seřazení Knt'!D138='Seřazení Knt'!D139),Žebříček!G19,Žebříček!G19+1))</f>
        <v>81</v>
      </c>
      <c r="H20" s="13" t="str">
        <f>IF('Seřazení Knt'!A139=0,"",'Seřazení Knt'!A139)</f>
        <v>Kreutz Martin</v>
      </c>
      <c r="I20" s="12" t="str">
        <f>IF(J20="","",IF(AND('Seřazení Knt'!B178='Seřazení Knt'!B179,'Seřazení Knt'!C178='Seřazení Knt'!C179,'Seřazení Knt'!D178='Seřazení Knt'!D179),Žebříček!I19,Žebříček!I19+1))</f>
        <v/>
      </c>
      <c r="J20" s="13" t="str">
        <f>IF('Seřazení Knt'!A179=0,"",'Seřazení Knt'!A179)</f>
        <v/>
      </c>
    </row>
    <row r="21" spans="1:10" x14ac:dyDescent="0.25">
      <c r="A21" s="12">
        <f>IF(B21="","",IF(AND('Seřazení Knt'!B19='Seřazení Knt'!B20,'Seřazení Knt'!C19='Seřazení Knt'!C20,'Seřazení Knt'!D19='Seřazení Knt'!D20),Žebříček!A20,Žebříček!A20+1))</f>
        <v>19</v>
      </c>
      <c r="B21" s="13" t="str">
        <f>IF('Seřazení Knt'!A20=0,"",'Seřazení Knt'!A20)</f>
        <v>To Vojtěch</v>
      </c>
      <c r="C21" s="12">
        <f>IF(D21="","",IF(AND('Seřazení Knt'!B59='Seřazení Knt'!B60,'Seřazení Knt'!C59='Seřazení Knt'!C60,'Seřazení Knt'!D59='Seřazení Knt'!D60),Žebříček!C20,Žebříček!C20+1))</f>
        <v>50</v>
      </c>
      <c r="D21" s="13" t="str">
        <f>IF('Seřazení Knt'!A60=0,"",'Seřazení Knt'!A60)</f>
        <v>Caletka Petr</v>
      </c>
      <c r="E21" s="12">
        <f>IF(F21="","",IF(AND('Seřazení Knt'!B99='Seřazení Knt'!B100,'Seřazení Knt'!C99='Seřazení Knt'!C100,'Seřazení Knt'!D99='Seřazení Knt'!D100),Žebříček!E20,Žebříček!E20+1))</f>
        <v>70</v>
      </c>
      <c r="F21" s="13" t="str">
        <f>IF('Seřazení Knt'!A100=0,"",'Seřazení Knt'!A100)</f>
        <v>Macháček Tomáš</v>
      </c>
      <c r="G21" s="12">
        <f>IF(H21="","",IF(AND('Seřazení Knt'!B139='Seřazení Knt'!B140,'Seřazení Knt'!C139='Seřazení Knt'!C140,'Seřazení Knt'!D139='Seřazení Knt'!D140),Žebříček!G20,Žebříček!G20+1))</f>
        <v>81</v>
      </c>
      <c r="H21" s="13" t="str">
        <f>IF('Seřazení Knt'!A140=0,"",'Seřazení Knt'!A140)</f>
        <v>Dastych Filip</v>
      </c>
      <c r="I21" s="12" t="str">
        <f>IF(J21="","",IF(AND('Seřazení Knt'!B179='Seřazení Knt'!B180,'Seřazení Knt'!C179='Seřazení Knt'!C180,'Seřazení Knt'!D179='Seřazení Knt'!D180),Žebříček!I20,Žebříček!I20+1))</f>
        <v/>
      </c>
      <c r="J21" s="13" t="str">
        <f>IF('Seřazení Knt'!A180=0,"",'Seřazení Knt'!A180)</f>
        <v/>
      </c>
    </row>
    <row r="22" spans="1:10" x14ac:dyDescent="0.25">
      <c r="A22" s="12">
        <f>IF(B22="","",IF(AND('Seřazení Knt'!B20='Seřazení Knt'!B21,'Seřazení Knt'!C20='Seřazení Knt'!C21,'Seřazení Knt'!D20='Seřazení Knt'!D21),Žebříček!A21,Žebříček!A21+1))</f>
        <v>20</v>
      </c>
      <c r="B22" s="13" t="str">
        <f>IF('Seřazení Knt'!A21=0,"",'Seřazení Knt'!A21)</f>
        <v>Martinásek Šimon</v>
      </c>
      <c r="C22" s="12">
        <f>IF(D22="","",IF(AND('Seřazení Knt'!B60='Seřazení Knt'!B61,'Seřazení Knt'!C60='Seřazení Knt'!C61,'Seřazení Knt'!D60='Seřazení Knt'!D61),Žebříček!C21,Žebříček!C21+1))</f>
        <v>51</v>
      </c>
      <c r="D22" s="13" t="str">
        <f>IF('Seřazení Knt'!A61=0,"",'Seřazení Knt'!A61)</f>
        <v>Franek Daniel</v>
      </c>
      <c r="E22" s="12">
        <f>IF(F22="","",IF(AND('Seřazení Knt'!B100='Seřazení Knt'!B101,'Seřazení Knt'!C100='Seřazení Knt'!C101,'Seřazení Knt'!D100='Seřazení Knt'!D101),Žebříček!E21,Žebříček!E21+1))</f>
        <v>71</v>
      </c>
      <c r="F22" s="13" t="str">
        <f>IF('Seřazení Knt'!A101=0,"",'Seřazení Knt'!A101)</f>
        <v>Dvořáčková Apolena</v>
      </c>
      <c r="G22" s="12">
        <f>IF(H22="","",IF(AND('Seřazení Knt'!B140='Seřazení Knt'!B141,'Seřazení Knt'!C140='Seřazení Knt'!C141,'Seřazení Knt'!D140='Seřazení Knt'!D141),Žebříček!G21,Žebříček!G21+1))</f>
        <v>82</v>
      </c>
      <c r="H22" s="13" t="str">
        <f>IF('Seřazení Knt'!A141=0,"",'Seřazení Knt'!A141)</f>
        <v>Kubala Martin</v>
      </c>
      <c r="I22" s="12" t="str">
        <f>IF(J22="","",IF(AND('Seřazení Knt'!B180='Seřazení Knt'!B181,'Seřazení Knt'!C180='Seřazení Knt'!C181,'Seřazení Knt'!D180='Seřazení Knt'!D181),Žebříček!I21,Žebříček!I21+1))</f>
        <v/>
      </c>
      <c r="J22" s="13" t="str">
        <f>IF('Seřazení Knt'!A181=0,"",'Seřazení Knt'!A181)</f>
        <v/>
      </c>
    </row>
    <row r="23" spans="1:10" x14ac:dyDescent="0.25">
      <c r="A23" s="12">
        <f>IF(B23="","",IF(AND('Seřazení Knt'!B21='Seřazení Knt'!B22,'Seřazení Knt'!C21='Seřazení Knt'!C22,'Seřazení Knt'!D21='Seřazení Knt'!D22),Žebříček!A22,Žebříček!A22+1))</f>
        <v>21</v>
      </c>
      <c r="B23" s="13" t="str">
        <f>IF('Seřazení Knt'!A22=0,"",'Seřazení Knt'!A22)</f>
        <v>Vjaclovský David</v>
      </c>
      <c r="C23" s="12">
        <f>IF(D23="","",IF(AND('Seřazení Knt'!B61='Seřazení Knt'!B62,'Seřazení Knt'!C61='Seřazení Knt'!C62,'Seřazení Knt'!D61='Seřazení Knt'!D62),Žebříček!C22,Žebříček!C22+1))</f>
        <v>51</v>
      </c>
      <c r="D23" s="13" t="str">
        <f>IF('Seřazení Knt'!A62=0,"",'Seřazení Knt'!A62)</f>
        <v>Stojčev Matyáš</v>
      </c>
      <c r="E23" s="12">
        <f>IF(F23="","",IF(AND('Seřazení Knt'!B101='Seřazení Knt'!B102,'Seřazení Knt'!C101='Seřazení Knt'!C102,'Seřazení Knt'!D101='Seřazení Knt'!D102),Žebříček!E22,Žebříček!E22+1))</f>
        <v>72</v>
      </c>
      <c r="F23" s="13" t="str">
        <f>IF('Seřazení Knt'!A102=0,"",'Seřazení Knt'!A102)</f>
        <v>Boček Petr</v>
      </c>
      <c r="G23" s="12">
        <f>IF(H23="","",IF(AND('Seřazení Knt'!B141='Seřazení Knt'!B142,'Seřazení Knt'!C141='Seřazení Knt'!C142,'Seřazení Knt'!D141='Seřazení Knt'!D142),Žebříček!G22,Žebříček!G22+1))</f>
        <v>83</v>
      </c>
      <c r="H23" s="13" t="str">
        <f>IF('Seřazení Knt'!A142=0,"",'Seřazení Knt'!A142)</f>
        <v>Adamčíková Nela</v>
      </c>
      <c r="I23" s="12" t="str">
        <f>IF(J23="","",IF(AND('Seřazení Knt'!B181='Seřazení Knt'!B182,'Seřazení Knt'!C181='Seřazení Knt'!C182,'Seřazení Knt'!D181='Seřazení Knt'!D182),Žebříček!I22,Žebříček!I22+1))</f>
        <v/>
      </c>
      <c r="J23" s="13" t="str">
        <f>IF('Seřazení Knt'!A182=0,"",'Seřazení Knt'!A182)</f>
        <v/>
      </c>
    </row>
    <row r="24" spans="1:10" x14ac:dyDescent="0.25">
      <c r="A24" s="12">
        <f>IF(B24="","",IF(AND('Seřazení Knt'!B22='Seřazení Knt'!B23,'Seřazení Knt'!C22='Seřazení Knt'!C23,'Seřazení Knt'!D22='Seřazení Knt'!D23),Žebříček!A23,Žebříček!A23+1))</f>
        <v>21</v>
      </c>
      <c r="B24" s="13" t="str">
        <f>IF('Seřazení Knt'!A23=0,"",'Seřazení Knt'!A23)</f>
        <v>Káňová Barbora</v>
      </c>
      <c r="C24" s="12">
        <f>IF(D24="","",IF(AND('Seřazení Knt'!B62='Seřazení Knt'!B63,'Seřazení Knt'!C62='Seřazení Knt'!C63,'Seřazení Knt'!D62='Seřazení Knt'!D63),Žebříček!C23,Žebříček!C23+1))</f>
        <v>52</v>
      </c>
      <c r="D24" s="13" t="str">
        <f>IF('Seřazení Knt'!A63=0,"",'Seřazení Knt'!A63)</f>
        <v>Grobelný Václav</v>
      </c>
      <c r="E24" s="12">
        <f>IF(F24="","",IF(AND('Seřazení Knt'!B102='Seřazení Knt'!B103,'Seřazení Knt'!C102='Seřazení Knt'!C103,'Seřazení Knt'!D102='Seřazení Knt'!D103),Žebříček!E23,Žebříček!E23+1))</f>
        <v>73</v>
      </c>
      <c r="F24" s="13" t="str">
        <f>IF('Seřazení Knt'!A103=0,"",'Seřazení Knt'!A103)</f>
        <v>Pittrman Daniel</v>
      </c>
      <c r="G24" s="12">
        <f>IF(H24="","",IF(AND('Seřazení Knt'!B142='Seřazení Knt'!B143,'Seřazení Knt'!C142='Seřazení Knt'!C143,'Seřazení Knt'!D142='Seřazení Knt'!D143),Žebříček!G23,Žebříček!G23+1))</f>
        <v>83</v>
      </c>
      <c r="H24" s="13" t="str">
        <f>IF('Seřazení Knt'!A143=0,"",'Seřazení Knt'!A143)</f>
        <v>Korytář Adam</v>
      </c>
      <c r="I24" s="12" t="str">
        <f>IF(J24="","",IF(AND('Seřazení Knt'!B182='Seřazení Knt'!B183,'Seřazení Knt'!C182='Seřazení Knt'!C183,'Seřazení Knt'!D182='Seřazení Knt'!D183),Žebříček!I23,Žebříček!I23+1))</f>
        <v/>
      </c>
      <c r="J24" s="13" t="str">
        <f>IF('Seřazení Knt'!A183=0,"",'Seřazení Knt'!A183)</f>
        <v/>
      </c>
    </row>
    <row r="25" spans="1:10" x14ac:dyDescent="0.25">
      <c r="A25" s="12">
        <f>IF(B25="","",IF(AND('Seřazení Knt'!B23='Seřazení Knt'!B24,'Seřazení Knt'!C23='Seřazení Knt'!C24,'Seřazení Knt'!D23='Seřazení Knt'!D24),Žebříček!A24,Žebříček!A24+1))</f>
        <v>22</v>
      </c>
      <c r="B25" s="13" t="str">
        <f>IF('Seřazení Knt'!A24=0,"",'Seřazení Knt'!A24)</f>
        <v>Valentík Tomáš</v>
      </c>
      <c r="C25" s="12">
        <f>IF(D25="","",IF(AND('Seřazení Knt'!B63='Seřazení Knt'!B64,'Seřazení Knt'!C63='Seřazení Knt'!C64,'Seřazení Knt'!D63='Seřazení Knt'!D64),Žebříček!C24,Žebříček!C24+1))</f>
        <v>53</v>
      </c>
      <c r="D25" s="13" t="str">
        <f>IF('Seřazení Knt'!A64=0,"",'Seřazení Knt'!A64)</f>
        <v>Kožušník Václav</v>
      </c>
      <c r="E25" s="12">
        <f>IF(F25="","",IF(AND('Seřazení Knt'!B103='Seřazení Knt'!B104,'Seřazení Knt'!C103='Seřazení Knt'!C104,'Seřazení Knt'!D103='Seřazení Knt'!D104),Žebříček!E24,Žebříček!E24+1))</f>
        <v>73</v>
      </c>
      <c r="F25" s="13" t="str">
        <f>IF('Seřazení Knt'!A104=0,"",'Seřazení Knt'!A104)</f>
        <v>Pitrman Daniel</v>
      </c>
      <c r="G25" s="12">
        <f>IF(H25="","",IF(AND('Seřazení Knt'!B143='Seřazení Knt'!B144,'Seřazení Knt'!C143='Seřazení Knt'!C144,'Seřazení Knt'!D143='Seřazení Knt'!D144),Žebříček!G24,Žebříček!G24+1))</f>
        <v>83</v>
      </c>
      <c r="H25" s="13" t="str">
        <f>IF('Seřazení Knt'!A144=0,"",'Seřazení Knt'!A144)</f>
        <v>Slováková Tereza</v>
      </c>
      <c r="I25" s="12" t="str">
        <f>IF(J25="","",IF(AND('Seřazení Knt'!B183='Seřazení Knt'!B184,'Seřazení Knt'!C183='Seřazení Knt'!C184,'Seřazení Knt'!D183='Seřazení Knt'!D184),Žebříček!I24,Žebříček!I24+1))</f>
        <v/>
      </c>
      <c r="J25" s="13" t="str">
        <f>IF('Seřazení Knt'!A184=0,"",'Seřazení Knt'!A184)</f>
        <v/>
      </c>
    </row>
    <row r="26" spans="1:10" x14ac:dyDescent="0.25">
      <c r="A26" s="12">
        <f>IF(B26="","",IF(AND('Seřazení Knt'!B24='Seřazení Knt'!B25,'Seřazení Knt'!C24='Seřazení Knt'!C25,'Seřazení Knt'!D24='Seřazení Knt'!D25),Žebříček!A25,Žebříček!A25+1))</f>
        <v>23</v>
      </c>
      <c r="B26" s="13" t="str">
        <f>IF('Seřazení Knt'!A25=0,"",'Seřazení Knt'!A25)</f>
        <v>Vrbas Alexander</v>
      </c>
      <c r="C26" s="12">
        <f>IF(D26="","",IF(AND('Seřazení Knt'!B64='Seřazení Knt'!B65,'Seřazení Knt'!C64='Seřazení Knt'!C65,'Seřazení Knt'!D64='Seřazení Knt'!D65),Žebříček!C25,Žebříček!C25+1))</f>
        <v>54</v>
      </c>
      <c r="D26" s="13" t="str">
        <f>IF('Seřazení Knt'!A65=0,"",'Seřazení Knt'!A65)</f>
        <v>Stebnická Lucie</v>
      </c>
      <c r="E26" s="12">
        <f>IF(F26="","",IF(AND('Seřazení Knt'!B104='Seřazení Knt'!B105,'Seřazení Knt'!C104='Seřazení Knt'!C105,'Seřazení Knt'!D104='Seřazení Knt'!D105),Žebříček!E25,Žebříček!E25+1))</f>
        <v>73</v>
      </c>
      <c r="F26" s="13" t="str">
        <f>IF('Seřazení Knt'!A105=0,"",'Seřazení Knt'!A105)</f>
        <v>Fojtík Jiří</v>
      </c>
      <c r="G26" s="12">
        <f>IF(H26="","",IF(AND('Seřazení Knt'!B144='Seřazení Knt'!B145,'Seřazení Knt'!C144='Seřazení Knt'!C145,'Seřazení Knt'!D144='Seřazení Knt'!D145),Žebříček!G25,Žebříček!G25+1))</f>
        <v>83</v>
      </c>
      <c r="H26" s="13" t="str">
        <f>IF('Seřazení Knt'!A145=0,"",'Seřazení Knt'!A145)</f>
        <v>Peter Matyáš</v>
      </c>
      <c r="I26" s="12" t="str">
        <f>IF(J26="","",IF(AND('Seřazení Knt'!B184='Seřazení Knt'!B185,'Seřazení Knt'!C184='Seřazení Knt'!C185,'Seřazení Knt'!D184='Seřazení Knt'!D185),Žebříček!I25,Žebříček!I25+1))</f>
        <v/>
      </c>
      <c r="J26" s="13" t="str">
        <f>IF('Seřazení Knt'!A185=0,"",'Seřazení Knt'!A185)</f>
        <v/>
      </c>
    </row>
    <row r="27" spans="1:10" x14ac:dyDescent="0.25">
      <c r="A27" s="12">
        <f>IF(B27="","",IF(AND('Seřazení Knt'!B25='Seřazení Knt'!B26,'Seřazení Knt'!C25='Seřazení Knt'!C26,'Seřazení Knt'!D25='Seřazení Knt'!D26),Žebříček!A26,Žebříček!A26+1))</f>
        <v>24</v>
      </c>
      <c r="B27" s="13" t="str">
        <f>IF('Seřazení Knt'!A26=0,"",'Seřazení Knt'!A26)</f>
        <v>Poštulka Petr</v>
      </c>
      <c r="C27" s="12">
        <f>IF(D27="","",IF(AND('Seřazení Knt'!B65='Seřazení Knt'!B66,'Seřazení Knt'!C65='Seřazení Knt'!C66,'Seřazení Knt'!D65='Seřazení Knt'!D66),Žebříček!C26,Žebříček!C26+1))</f>
        <v>55</v>
      </c>
      <c r="D27" s="13" t="str">
        <f>IF('Seřazení Knt'!A66=0,"",'Seřazení Knt'!A66)</f>
        <v>Klimek Ondřej</v>
      </c>
      <c r="E27" s="12">
        <f>IF(F27="","",IF(AND('Seřazení Knt'!B105='Seřazení Knt'!B106,'Seřazení Knt'!C105='Seřazení Knt'!C106,'Seřazení Knt'!D105='Seřazení Knt'!D106),Žebříček!E26,Žebříček!E26+1))</f>
        <v>73</v>
      </c>
      <c r="F27" s="13" t="str">
        <f>IF('Seřazení Knt'!A106=0,"",'Seřazení Knt'!A106)</f>
        <v>Kanclíř Šimon</v>
      </c>
      <c r="G27" s="12">
        <f>IF(H27="","",IF(AND('Seřazení Knt'!B145='Seřazení Knt'!B146,'Seřazení Knt'!C145='Seřazení Knt'!C146,'Seřazení Knt'!D145='Seřazení Knt'!D146),Žebříček!G26,Žebříček!G26+1))</f>
        <v>83</v>
      </c>
      <c r="H27" s="13" t="str">
        <f>IF('Seřazení Knt'!A146=0,"",'Seřazení Knt'!A146)</f>
        <v>Krische Simon</v>
      </c>
      <c r="I27" s="12" t="str">
        <f>IF(J27="","",IF(AND('Seřazení Knt'!B185='Seřazení Knt'!B186,'Seřazení Knt'!C185='Seřazení Knt'!C186,'Seřazení Knt'!D185='Seřazení Knt'!D186),Žebříček!I26,Žebříček!I26+1))</f>
        <v/>
      </c>
      <c r="J27" s="13" t="str">
        <f>IF('Seřazení Knt'!A186=0,"",'Seřazení Knt'!A186)</f>
        <v/>
      </c>
    </row>
    <row r="28" spans="1:10" x14ac:dyDescent="0.25">
      <c r="A28" s="12">
        <f>IF(B28="","",IF(AND('Seřazení Knt'!B26='Seřazení Knt'!B27,'Seřazení Knt'!C26='Seřazení Knt'!C27,'Seřazení Knt'!D26='Seřazení Knt'!D27),Žebříček!A27,Žebříček!A27+1))</f>
        <v>25</v>
      </c>
      <c r="B28" s="13" t="str">
        <f>IF('Seřazení Knt'!A27=0,"",'Seřazení Knt'!A27)</f>
        <v>Šumský Miroslav</v>
      </c>
      <c r="C28" s="12">
        <f>IF(D28="","",IF(AND('Seřazení Knt'!B66='Seřazení Knt'!B67,'Seřazení Knt'!C66='Seřazení Knt'!C67,'Seřazení Knt'!D66='Seřazení Knt'!D67),Žebříček!C27,Žebříček!C27+1))</f>
        <v>55</v>
      </c>
      <c r="D28" s="13" t="str">
        <f>IF('Seřazení Knt'!A67=0,"",'Seřazení Knt'!A67)</f>
        <v>Štverka Matyáš</v>
      </c>
      <c r="E28" s="12">
        <f>IF(F28="","",IF(AND('Seřazení Knt'!B106='Seřazení Knt'!B107,'Seřazení Knt'!C106='Seřazení Knt'!C107,'Seřazení Knt'!D106='Seřazení Knt'!D107),Žebříček!E27,Žebříček!E27+1))</f>
        <v>74</v>
      </c>
      <c r="F28" s="13" t="str">
        <f>IF('Seřazení Knt'!A107=0,"",'Seřazení Knt'!A107)</f>
        <v>Salamonová Karolína</v>
      </c>
      <c r="G28" s="12">
        <f>IF(H28="","",IF(AND('Seřazení Knt'!B146='Seřazení Knt'!B147,'Seřazení Knt'!C146='Seřazení Knt'!C147,'Seřazení Knt'!D146='Seřazení Knt'!D147),Žebříček!G27,Žebříček!G27+1))</f>
        <v>83</v>
      </c>
      <c r="H28" s="13" t="str">
        <f>IF('Seřazení Knt'!A147=0,"",'Seřazení Knt'!A147)</f>
        <v>Pröschl Jakub</v>
      </c>
      <c r="I28" s="12" t="str">
        <f>IF(J28="","",IF(AND('Seřazení Knt'!B186='Seřazení Knt'!B187,'Seřazení Knt'!C186='Seřazení Knt'!C187,'Seřazení Knt'!D186='Seřazení Knt'!D187),Žebříček!I27,Žebříček!I27+1))</f>
        <v/>
      </c>
      <c r="J28" s="13" t="str">
        <f>IF('Seřazení Knt'!A187=0,"",'Seřazení Knt'!A187)</f>
        <v/>
      </c>
    </row>
    <row r="29" spans="1:10" x14ac:dyDescent="0.25">
      <c r="A29" s="12">
        <f>IF(B29="","",IF(AND('Seřazení Knt'!B27='Seřazení Knt'!B28,'Seřazení Knt'!C27='Seřazení Knt'!C28,'Seřazení Knt'!D27='Seřazení Knt'!D28),Žebříček!A28,Žebříček!A28+1))</f>
        <v>26</v>
      </c>
      <c r="B29" s="13" t="str">
        <f>IF('Seřazení Knt'!A28=0,"",'Seřazení Knt'!A28)</f>
        <v>Morcinek Lukáš</v>
      </c>
      <c r="C29" s="12">
        <f>IF(D29="","",IF(AND('Seřazení Knt'!B67='Seřazení Knt'!B68,'Seřazení Knt'!C67='Seřazení Knt'!C68,'Seřazení Knt'!D67='Seřazení Knt'!D68),Žebříček!C28,Žebříček!C28+1))</f>
        <v>55</v>
      </c>
      <c r="D29" s="13" t="str">
        <f>IF('Seřazení Knt'!A68=0,"",'Seřazení Knt'!A68)</f>
        <v>Kotouček Marek</v>
      </c>
      <c r="E29" s="12">
        <f>IF(F29="","",IF(AND('Seřazení Knt'!B107='Seřazení Knt'!B108,'Seřazení Knt'!C107='Seřazení Knt'!C108,'Seřazení Knt'!D107='Seřazení Knt'!D108),Žebříček!E28,Žebříček!E28+1))</f>
        <v>74</v>
      </c>
      <c r="F29" s="13" t="str">
        <f>IF('Seřazení Knt'!A108=0,"",'Seřazení Knt'!A108)</f>
        <v>Mazura Vladislav</v>
      </c>
      <c r="G29" s="12">
        <f>IF(H29="","",IF(AND('Seřazení Knt'!B147='Seřazení Knt'!B148,'Seřazení Knt'!C147='Seřazení Knt'!C148,'Seřazení Knt'!D147='Seřazení Knt'!D148),Žebříček!G28,Žebříček!G28+1))</f>
        <v>84</v>
      </c>
      <c r="H29" s="13" t="str">
        <f>IF('Seřazení Knt'!A148=0,"",'Seřazení Knt'!A148)</f>
        <v>Smyček Martin</v>
      </c>
      <c r="I29" s="12" t="str">
        <f>IF(J29="","",IF(AND('Seřazení Knt'!B187='Seřazení Knt'!B188,'Seřazení Knt'!C187='Seřazení Knt'!C188,'Seřazení Knt'!D187='Seřazení Knt'!D188),Žebříček!I28,Žebříček!I28+1))</f>
        <v/>
      </c>
      <c r="J29" s="13" t="str">
        <f>IF('Seřazení Knt'!A188=0,"",'Seřazení Knt'!A188)</f>
        <v/>
      </c>
    </row>
    <row r="30" spans="1:10" x14ac:dyDescent="0.25">
      <c r="A30" s="12">
        <f>IF(B30="","",IF(AND('Seřazení Knt'!B28='Seřazení Knt'!B29,'Seřazení Knt'!C28='Seřazení Knt'!C29,'Seřazení Knt'!D28='Seřazení Knt'!D29),Žebříček!A29,Žebříček!A29+1))</f>
        <v>27</v>
      </c>
      <c r="B30" s="13" t="str">
        <f>IF('Seřazení Knt'!A29=0,"",'Seřazení Knt'!A29)</f>
        <v>Lukas Daniel</v>
      </c>
      <c r="C30" s="12">
        <f>IF(D30="","",IF(AND('Seřazení Knt'!B68='Seřazení Knt'!B69,'Seřazení Knt'!C68='Seřazení Knt'!C69,'Seřazení Knt'!D68='Seřazení Knt'!D69),Žebříček!C29,Žebříček!C29+1))</f>
        <v>56</v>
      </c>
      <c r="D30" s="13" t="str">
        <f>IF('Seřazení Knt'!A69=0,"",'Seřazení Knt'!A69)</f>
        <v>Beutel David</v>
      </c>
      <c r="E30" s="12">
        <f>IF(F30="","",IF(AND('Seřazení Knt'!B108='Seřazení Knt'!B109,'Seřazení Knt'!C108='Seřazení Knt'!C109,'Seřazení Knt'!D108='Seřazení Knt'!D109),Žebříček!E29,Žebříček!E29+1))</f>
        <v>74</v>
      </c>
      <c r="F30" s="13" t="str">
        <f>IF('Seřazení Knt'!A109=0,"",'Seřazení Knt'!A109)</f>
        <v>Tomica Daniel</v>
      </c>
      <c r="G30" s="12">
        <f>IF(H30="","",IF(AND('Seřazení Knt'!B148='Seřazení Knt'!B149,'Seřazení Knt'!C148='Seřazení Knt'!C149,'Seřazení Knt'!D148='Seřazení Knt'!D149),Žebříček!G29,Žebříček!G29+1))</f>
        <v>85</v>
      </c>
      <c r="H30" s="13" t="str">
        <f>IF('Seřazení Knt'!A149=0,"",'Seřazení Knt'!A149)</f>
        <v>Gilová Eliška</v>
      </c>
      <c r="I30" s="12" t="str">
        <f>IF(J30="","",IF(AND('Seřazení Knt'!B188='Seřazení Knt'!B189,'Seřazení Knt'!C188='Seřazení Knt'!C189,'Seřazení Knt'!D188='Seřazení Knt'!D189),Žebříček!I29,Žebříček!I29+1))</f>
        <v/>
      </c>
      <c r="J30" s="13" t="str">
        <f>IF('Seřazení Knt'!A189=0,"",'Seřazení Knt'!A189)</f>
        <v/>
      </c>
    </row>
    <row r="31" spans="1:10" x14ac:dyDescent="0.25">
      <c r="A31" s="12">
        <f>IF(B31="","",IF(AND('Seřazení Knt'!B29='Seřazení Knt'!B30,'Seřazení Knt'!C29='Seřazení Knt'!C30,'Seřazení Knt'!D29='Seřazení Knt'!D30),Žebříček!A30,Žebříček!A30+1))</f>
        <v>28</v>
      </c>
      <c r="B31" s="13" t="str">
        <f>IF('Seřazení Knt'!A30=0,"",'Seřazení Knt'!A30)</f>
        <v>Kapias Oliver</v>
      </c>
      <c r="C31" s="12">
        <f>IF(D31="","",IF(AND('Seřazení Knt'!B69='Seřazení Knt'!B70,'Seřazení Knt'!C69='Seřazení Knt'!C70,'Seřazení Knt'!D69='Seřazení Knt'!D70),Žebříček!C30,Žebříček!C30+1))</f>
        <v>56</v>
      </c>
      <c r="D31" s="13" t="str">
        <f>IF('Seřazení Knt'!A70=0,"",'Seřazení Knt'!A70)</f>
        <v>Skácel Antonín</v>
      </c>
      <c r="E31" s="12">
        <f>IF(F31="","",IF(AND('Seřazení Knt'!B109='Seřazení Knt'!B110,'Seřazení Knt'!C109='Seřazení Knt'!C110,'Seřazení Knt'!D109='Seřazení Knt'!D110),Žebříček!E30,Žebříček!E30+1))</f>
        <v>74</v>
      </c>
      <c r="F31" s="13" t="str">
        <f>IF('Seřazení Knt'!A110=0,"",'Seřazení Knt'!A110)</f>
        <v>Juřica Radek</v>
      </c>
      <c r="G31" s="12">
        <f>IF(H31="","",IF(AND('Seřazení Knt'!B149='Seřazení Knt'!B150,'Seřazení Knt'!C149='Seřazení Knt'!C150,'Seřazení Knt'!D149='Seřazení Knt'!D150),Žebříček!G30,Žebříček!G30+1))</f>
        <v>86</v>
      </c>
      <c r="H31" s="13" t="str">
        <f>IF('Seřazení Knt'!A150=0,"",'Seřazení Knt'!A150)</f>
        <v>Neshoda Vojtěch</v>
      </c>
      <c r="I31" s="12" t="str">
        <f>IF(J31="","",IF(AND('Seřazení Knt'!B189='Seřazení Knt'!B190,'Seřazení Knt'!C189='Seřazení Knt'!C190,'Seřazení Knt'!D189='Seřazení Knt'!D190),Žebříček!I30,Žebříček!I30+1))</f>
        <v/>
      </c>
      <c r="J31" s="13" t="str">
        <f>IF('Seřazení Knt'!A190=0,"",'Seřazení Knt'!A190)</f>
        <v/>
      </c>
    </row>
    <row r="32" spans="1:10" x14ac:dyDescent="0.25">
      <c r="A32" s="12">
        <f>IF(B32="","",IF(AND('Seřazení Knt'!B30='Seřazení Knt'!B31,'Seřazení Knt'!C30='Seřazení Knt'!C31,'Seřazení Knt'!D30='Seřazení Knt'!D31),Žebříček!A31,Žebříček!A31+1))</f>
        <v>29</v>
      </c>
      <c r="B32" s="13" t="str">
        <f>IF('Seřazení Knt'!A31=0,"",'Seřazení Knt'!A31)</f>
        <v>Krčmář Matěj</v>
      </c>
      <c r="C32" s="12">
        <f>IF(D32="","",IF(AND('Seřazení Knt'!B70='Seřazení Knt'!B71,'Seřazení Knt'!C70='Seřazení Knt'!C71,'Seřazení Knt'!D70='Seřazení Knt'!D71),Žebříček!C31,Žebříček!C31+1))</f>
        <v>56</v>
      </c>
      <c r="D32" s="13" t="str">
        <f>IF('Seřazení Knt'!A71=0,"",'Seřazení Knt'!A71)</f>
        <v>Krische Fabien</v>
      </c>
      <c r="E32" s="12">
        <f>IF(F32="","",IF(AND('Seřazení Knt'!B110='Seřazení Knt'!B111,'Seřazení Knt'!C110='Seřazení Knt'!C111,'Seřazení Knt'!D110='Seřazení Knt'!D111),Žebříček!E31,Žebříček!E31+1))</f>
        <v>74</v>
      </c>
      <c r="F32" s="13" t="str">
        <f>IF('Seřazení Knt'!A111=0,"",'Seřazení Knt'!A111)</f>
        <v>Bechný Adam</v>
      </c>
      <c r="G32" s="12">
        <f>IF(H32="","",IF(AND('Seřazení Knt'!B150='Seřazení Knt'!B151,'Seřazení Knt'!C150='Seřazení Knt'!C151,'Seřazení Knt'!D150='Seřazení Knt'!D151),Žebříček!G31,Žebříček!G31+1))</f>
        <v>87</v>
      </c>
      <c r="H32" s="13" t="str">
        <f>IF('Seřazení Knt'!A151=0,"",'Seřazení Knt'!A151)</f>
        <v>Pithrman Daniel</v>
      </c>
      <c r="I32" s="12" t="str">
        <f>IF(J32="","",IF(AND('Seřazení Knt'!B190='Seřazení Knt'!B191,'Seřazení Knt'!C190='Seřazení Knt'!C191,'Seřazení Knt'!D190='Seřazení Knt'!D191),Žebříček!I31,Žebříček!I31+1))</f>
        <v/>
      </c>
      <c r="J32" s="13" t="str">
        <f>IF('Seřazení Knt'!A191=0,"",'Seřazení Knt'!A191)</f>
        <v/>
      </c>
    </row>
    <row r="33" spans="1:10" x14ac:dyDescent="0.25">
      <c r="A33" s="12">
        <f>IF(B33="","",IF(AND('Seřazení Knt'!B31='Seřazení Knt'!B32,'Seřazení Knt'!C31='Seřazení Knt'!C32,'Seřazení Knt'!D31='Seřazení Knt'!D32),Žebříček!A32,Žebříček!A32+1))</f>
        <v>30</v>
      </c>
      <c r="B33" s="13" t="str">
        <f>IF('Seřazení Knt'!A32=0,"",'Seřazení Knt'!A32)</f>
        <v>Šelong Tadeáš</v>
      </c>
      <c r="C33" s="12">
        <f>IF(D33="","",IF(AND('Seřazení Knt'!B71='Seřazení Knt'!B72,'Seřazení Knt'!C71='Seřazení Knt'!C72,'Seřazení Knt'!D71='Seřazení Knt'!D72),Žebříček!C32,Žebříček!C32+1))</f>
        <v>56</v>
      </c>
      <c r="D33" s="13" t="str">
        <f>IF('Seřazení Knt'!A72=0,"",'Seřazení Knt'!A72)</f>
        <v>Vojkovský Dalibor</v>
      </c>
      <c r="E33" s="12">
        <f>IF(F33="","",IF(AND('Seřazení Knt'!B111='Seřazení Knt'!B112,'Seřazení Knt'!C111='Seřazení Knt'!C112,'Seřazení Knt'!D111='Seřazení Knt'!D112),Žebříček!E32,Žebříček!E32+1))</f>
        <v>74</v>
      </c>
      <c r="F33" s="13" t="str">
        <f>IF('Seřazení Knt'!A112=0,"",'Seřazení Knt'!A112)</f>
        <v>Kobiernicki Marek</v>
      </c>
      <c r="G33" s="12">
        <f>IF(H33="","",IF(AND('Seřazení Knt'!B151='Seřazení Knt'!B152,'Seřazení Knt'!C151='Seřazení Knt'!C152,'Seřazení Knt'!D151='Seřazení Knt'!D152),Žebříček!G32,Žebříček!G32+1))</f>
        <v>87</v>
      </c>
      <c r="H33" s="13" t="str">
        <f>IF('Seřazení Knt'!A152=0,"",'Seřazení Knt'!A152)</f>
        <v>Roztomilý Ondřej</v>
      </c>
      <c r="I33" s="12" t="str">
        <f>IF(J33="","",IF(AND('Seřazení Knt'!B191='Seřazení Knt'!B192,'Seřazení Knt'!C191='Seřazení Knt'!C192,'Seřazení Knt'!D191='Seřazení Knt'!D192),Žebříček!I32,Žebříček!I32+1))</f>
        <v/>
      </c>
      <c r="J33" s="13" t="str">
        <f>IF('Seřazení Knt'!A192=0,"",'Seřazení Knt'!A192)</f>
        <v/>
      </c>
    </row>
    <row r="34" spans="1:10" x14ac:dyDescent="0.25">
      <c r="A34" s="12">
        <f>IF(B34="","",IF(AND('Seřazení Knt'!B32='Seřazení Knt'!B33,'Seřazení Knt'!C32='Seřazení Knt'!C33,'Seřazení Knt'!D32='Seřazení Knt'!D33),Žebříček!A33,Žebříček!A33+1))</f>
        <v>31</v>
      </c>
      <c r="B34" s="13" t="str">
        <f>IF('Seřazení Knt'!A33=0,"",'Seřazení Knt'!A33)</f>
        <v>Hladík Václav</v>
      </c>
      <c r="C34" s="12">
        <f>IF(D34="","",IF(AND('Seřazení Knt'!B72='Seřazení Knt'!B73,'Seřazení Knt'!C72='Seřazení Knt'!C73,'Seřazení Knt'!D72='Seřazení Knt'!D73),Žebříček!C33,Žebříček!C33+1))</f>
        <v>56</v>
      </c>
      <c r="D34" s="13" t="str">
        <f>IF('Seřazení Knt'!A73=0,"",'Seřazení Knt'!A73)</f>
        <v>Kolář Václav</v>
      </c>
      <c r="E34" s="12">
        <f>IF(F34="","",IF(AND('Seřazení Knt'!B112='Seřazení Knt'!B113,'Seřazení Knt'!C112='Seřazení Knt'!C113,'Seřazení Knt'!D112='Seřazení Knt'!D113),Žebříček!E33,Žebříček!E33+1))</f>
        <v>74</v>
      </c>
      <c r="F34" s="13" t="str">
        <f>IF('Seřazení Knt'!A113=0,"",'Seřazení Knt'!A113)</f>
        <v>Michálek Jakub</v>
      </c>
      <c r="G34" s="12">
        <f>IF(H34="","",IF(AND('Seřazení Knt'!B152='Seřazení Knt'!B153,'Seřazení Knt'!C152='Seřazení Knt'!C153,'Seřazení Knt'!D152='Seřazení Knt'!D153),Žebříček!G33,Žebříček!G33+1))</f>
        <v>87</v>
      </c>
      <c r="H34" s="13" t="str">
        <f>IF('Seřazení Knt'!A153=0,"",'Seřazení Knt'!A153)</f>
        <v>Horuta Matyáš</v>
      </c>
      <c r="I34" s="12" t="str">
        <f>IF(J34="","",IF(AND('Seřazení Knt'!B192='Seřazení Knt'!B193,'Seřazení Knt'!C192='Seřazení Knt'!C193,'Seřazení Knt'!D192='Seřazení Knt'!D193),Žebříček!I33,Žebříček!I33+1))</f>
        <v/>
      </c>
      <c r="J34" s="13" t="str">
        <f>IF('Seřazení Knt'!A193=0,"",'Seřazení Knt'!A193)</f>
        <v/>
      </c>
    </row>
    <row r="35" spans="1:10" x14ac:dyDescent="0.25">
      <c r="A35" s="12">
        <f>IF(B35="","",IF(AND('Seřazení Knt'!B33='Seřazení Knt'!B34,'Seřazení Knt'!C33='Seřazení Knt'!C34,'Seřazení Knt'!D33='Seřazení Knt'!D34),Žebříček!A34,Žebříček!A34+1))</f>
        <v>31</v>
      </c>
      <c r="B35" s="13" t="str">
        <f>IF('Seřazení Knt'!A34=0,"",'Seřazení Knt'!A34)</f>
        <v>Přidal Ladislav</v>
      </c>
      <c r="C35" s="12">
        <f>IF(D35="","",IF(AND('Seřazení Knt'!B73='Seřazení Knt'!B74,'Seřazení Knt'!C73='Seřazení Knt'!C74,'Seřazení Knt'!D73='Seřazení Knt'!D74),Žebříček!C34,Žebříček!C34+1))</f>
        <v>56</v>
      </c>
      <c r="D35" s="13" t="str">
        <f>IF('Seřazení Knt'!A74=0,"",'Seřazení Knt'!A74)</f>
        <v>King Samuel</v>
      </c>
      <c r="E35" s="12">
        <f>IF(F35="","",IF(AND('Seřazení Knt'!B113='Seřazení Knt'!B114,'Seřazení Knt'!C113='Seřazení Knt'!C114,'Seřazení Knt'!D113='Seřazení Knt'!D114),Žebříček!E34,Žebříček!E34+1))</f>
        <v>75</v>
      </c>
      <c r="F35" s="13" t="str">
        <f>IF('Seřazení Knt'!A114=0,"",'Seřazení Knt'!A114)</f>
        <v>Kusyn Oliver</v>
      </c>
      <c r="G35" s="12">
        <f>IF(H35="","",IF(AND('Seřazení Knt'!B153='Seřazení Knt'!B154,'Seřazení Knt'!C153='Seřazení Knt'!C154,'Seřazení Knt'!D153='Seřazení Knt'!D154),Žebříček!G34,Žebříček!G34+1))</f>
        <v>87</v>
      </c>
      <c r="H35" s="13" t="str">
        <f>IF('Seřazení Knt'!A154=0,"",'Seřazení Knt'!A154)</f>
        <v>Bukovská Barbora</v>
      </c>
      <c r="I35" s="12" t="str">
        <f>IF(J35="","",IF(AND('Seřazení Knt'!B193='Seřazení Knt'!B194,'Seřazení Knt'!C193='Seřazení Knt'!C194,'Seřazení Knt'!D193='Seřazení Knt'!D194),Žebříček!I34,Žebříček!I34+1))</f>
        <v/>
      </c>
      <c r="J35" s="13" t="str">
        <f>IF('Seřazení Knt'!A194=0,"",'Seřazení Knt'!A194)</f>
        <v/>
      </c>
    </row>
    <row r="36" spans="1:10" x14ac:dyDescent="0.25">
      <c r="A36" s="12">
        <f>IF(B36="","",IF(AND('Seřazení Knt'!B34='Seřazení Knt'!B35,'Seřazení Knt'!C34='Seřazení Knt'!C35,'Seřazení Knt'!D34='Seřazení Knt'!D35),Žebříček!A35,Žebříček!A35+1))</f>
        <v>31</v>
      </c>
      <c r="B36" s="13" t="str">
        <f>IF('Seřazení Knt'!A35=0,"",'Seřazení Knt'!A35)</f>
        <v>Boháč Adam</v>
      </c>
      <c r="C36" s="12">
        <f>IF(D36="","",IF(AND('Seřazení Knt'!B74='Seřazení Knt'!B75,'Seřazení Knt'!C74='Seřazení Knt'!C75,'Seřazení Knt'!D74='Seřazení Knt'!D75),Žebříček!C35,Žebříček!C35+1))</f>
        <v>57</v>
      </c>
      <c r="D36" s="13" t="str">
        <f>IF('Seřazení Knt'!A75=0,"",'Seřazení Knt'!A75)</f>
        <v>Blažek Daniel</v>
      </c>
      <c r="E36" s="12">
        <f>IF(F36="","",IF(AND('Seřazení Knt'!B114='Seřazení Knt'!B115,'Seřazení Knt'!C114='Seřazení Knt'!C115,'Seřazení Knt'!D114='Seřazení Knt'!D115),Žebříček!E35,Žebříček!E35+1))</f>
        <v>76</v>
      </c>
      <c r="F36" s="13" t="str">
        <f>IF('Seřazení Knt'!A115=0,"",'Seřazení Knt'!A115)</f>
        <v>Adamus Jan</v>
      </c>
      <c r="G36" s="12">
        <f>IF(H36="","",IF(AND('Seřazení Knt'!B154='Seřazení Knt'!B155,'Seřazení Knt'!C154='Seřazení Knt'!C155,'Seřazení Knt'!D154='Seřazení Knt'!D155),Žebříček!G35,Žebříček!G35+1))</f>
        <v>88</v>
      </c>
      <c r="H36" s="13" t="str">
        <f>IF('Seřazení Knt'!A155=0,"",'Seřazení Knt'!A155)</f>
        <v>Dvořák Josef</v>
      </c>
      <c r="I36" s="12" t="str">
        <f>IF(J36="","",IF(AND('Seřazení Knt'!B194='Seřazení Knt'!B195,'Seřazení Knt'!C194='Seřazení Knt'!C195,'Seřazení Knt'!D194='Seřazení Knt'!D195),Žebříček!I35,Žebříček!I35+1))</f>
        <v/>
      </c>
      <c r="J36" s="13" t="str">
        <f>IF('Seřazení Knt'!A195=0,"",'Seřazení Knt'!A195)</f>
        <v/>
      </c>
    </row>
    <row r="37" spans="1:10" x14ac:dyDescent="0.25">
      <c r="A37" s="12">
        <f>IF(B37="","",IF(AND('Seřazení Knt'!B35='Seřazení Knt'!B36,'Seřazení Knt'!C35='Seřazení Knt'!C36,'Seřazení Knt'!D35='Seřazení Knt'!D36),Žebříček!A36,Žebříček!A36+1))</f>
        <v>32</v>
      </c>
      <c r="B37" s="13" t="str">
        <f>IF('Seřazení Knt'!A36=0,"",'Seřazení Knt'!A36)</f>
        <v>Sládek Maxmilián</v>
      </c>
      <c r="C37" s="12">
        <f>IF(D37="","",IF(AND('Seřazení Knt'!B75='Seřazení Knt'!B76,'Seřazení Knt'!C75='Seřazení Knt'!C76,'Seřazení Knt'!D75='Seřazení Knt'!D76),Žebříček!C36,Žebříček!C36+1))</f>
        <v>58</v>
      </c>
      <c r="D37" s="13" t="str">
        <f>IF('Seřazení Knt'!A76=0,"",'Seřazení Knt'!A76)</f>
        <v>Murin Jan</v>
      </c>
      <c r="E37" s="12">
        <f>IF(F37="","",IF(AND('Seřazení Knt'!B115='Seřazení Knt'!B116,'Seřazení Knt'!C115='Seřazení Knt'!C116,'Seřazení Knt'!D115='Seřazení Knt'!D116),Žebříček!E36,Žebříček!E36+1))</f>
        <v>77</v>
      </c>
      <c r="F37" s="13" t="str">
        <f>IF('Seřazení Knt'!A116=0,"",'Seřazení Knt'!A116)</f>
        <v>Dokoupilová Anna</v>
      </c>
      <c r="G37" s="12">
        <f>IF(H37="","",IF(AND('Seřazení Knt'!B155='Seřazení Knt'!B156,'Seřazení Knt'!C155='Seřazení Knt'!C156,'Seřazení Knt'!D155='Seřazení Knt'!D156),Žebříček!G36,Žebříček!G36+1))</f>
        <v>89</v>
      </c>
      <c r="H37" s="13" t="str">
        <f>IF('Seřazení Knt'!A156=0,"",'Seřazení Knt'!A156)</f>
        <v>Vavreczka Michal</v>
      </c>
      <c r="I37" s="12" t="str">
        <f>IF(J37="","",IF(AND('Seřazení Knt'!B195='Seřazení Knt'!B196,'Seřazení Knt'!C195='Seřazení Knt'!C196,'Seřazení Knt'!D195='Seřazení Knt'!D196),Žebříček!I36,Žebříček!I36+1))</f>
        <v/>
      </c>
      <c r="J37" s="13" t="str">
        <f>IF('Seřazení Knt'!A196=0,"",'Seřazení Knt'!A196)</f>
        <v/>
      </c>
    </row>
    <row r="38" spans="1:10" x14ac:dyDescent="0.25">
      <c r="A38" s="12">
        <f>IF(B38="","",IF(AND('Seřazení Knt'!B36='Seřazení Knt'!B37,'Seřazení Knt'!C36='Seřazení Knt'!C37,'Seřazení Knt'!D36='Seřazení Knt'!D37),Žebříček!A37,Žebříček!A37+1))</f>
        <v>33</v>
      </c>
      <c r="B38" s="13" t="str">
        <f>IF('Seřazení Knt'!A37=0,"",'Seřazení Knt'!A37)</f>
        <v>Bartošic Sebastián</v>
      </c>
      <c r="C38" s="12">
        <f>IF(D38="","",IF(AND('Seřazení Knt'!B76='Seřazení Knt'!B77,'Seřazení Knt'!C76='Seřazení Knt'!C77,'Seřazení Knt'!D76='Seřazení Knt'!D77),Žebříček!C37,Žebříček!C37+1))</f>
        <v>59</v>
      </c>
      <c r="D38" s="13" t="str">
        <f>IF('Seřazení Knt'!A77=0,"",'Seřazení Knt'!A77)</f>
        <v>Polášek Vojtěch</v>
      </c>
      <c r="E38" s="12">
        <f>IF(F38="","",IF(AND('Seřazení Knt'!B116='Seřazení Knt'!B117,'Seřazení Knt'!C116='Seřazení Knt'!C117,'Seřazení Knt'!D116='Seřazení Knt'!D117),Žebříček!E37,Žebříček!E37+1))</f>
        <v>77</v>
      </c>
      <c r="F38" s="13" t="str">
        <f>IF('Seřazení Knt'!A117=0,"",'Seřazení Knt'!A117)</f>
        <v>Nováková Emma</v>
      </c>
      <c r="G38" s="12">
        <f>IF(H38="","",IF(AND('Seřazení Knt'!B156='Seřazení Knt'!B157,'Seřazení Knt'!C156='Seřazení Knt'!C157,'Seřazení Knt'!D156='Seřazení Knt'!D157),Žebříček!G37,Žebříček!G37+1))</f>
        <v>89</v>
      </c>
      <c r="H38" s="13" t="str">
        <f>IF('Seřazení Knt'!A157=0,"",'Seřazení Knt'!A157)</f>
        <v>Urban Filip</v>
      </c>
      <c r="I38" s="12" t="str">
        <f>IF(J38="","",IF(AND('Seřazení Knt'!B196='Seřazení Knt'!B197,'Seřazení Knt'!C196='Seřazení Knt'!C197,'Seřazení Knt'!D196='Seřazení Knt'!D197),Žebříček!I37,Žebříček!I37+1))</f>
        <v/>
      </c>
      <c r="J38" s="13" t="str">
        <f>IF('Seřazení Knt'!A197=0,"",'Seřazení Knt'!A197)</f>
        <v/>
      </c>
    </row>
    <row r="39" spans="1:10" x14ac:dyDescent="0.25">
      <c r="A39" s="12">
        <f>IF(B39="","",IF(AND('Seřazení Knt'!B37='Seřazení Knt'!B38,'Seřazení Knt'!C37='Seřazení Knt'!C38,'Seřazení Knt'!D37='Seřazení Knt'!D38),Žebříček!A38,Žebříček!A38+1))</f>
        <v>34</v>
      </c>
      <c r="B39" s="13" t="str">
        <f>IF('Seřazení Knt'!A38=0,"",'Seřazení Knt'!A38)</f>
        <v>Valošek Jakub</v>
      </c>
      <c r="C39" s="12">
        <f>IF(D39="","",IF(AND('Seřazení Knt'!B77='Seřazení Knt'!B78,'Seřazení Knt'!C77='Seřazení Knt'!C78,'Seřazení Knt'!D77='Seřazení Knt'!D78),Žebříček!C38,Žebříček!C38+1))</f>
        <v>60</v>
      </c>
      <c r="D39" s="13" t="str">
        <f>IF('Seřazení Knt'!A78=0,"",'Seřazení Knt'!A78)</f>
        <v>Hodák Daniel</v>
      </c>
      <c r="E39" s="12">
        <f>IF(F39="","",IF(AND('Seřazení Knt'!B117='Seřazení Knt'!B118,'Seřazení Knt'!C117='Seřazení Knt'!C118,'Seřazení Knt'!D117='Seřazení Knt'!D118),Žebříček!E38,Žebříček!E38+1))</f>
        <v>78</v>
      </c>
      <c r="F39" s="13" t="str">
        <f>IF('Seřazení Knt'!A118=0,"",'Seřazení Knt'!A118)</f>
        <v>Holek Filip</v>
      </c>
      <c r="G39" s="12">
        <f>IF(H39="","",IF(AND('Seřazení Knt'!B157='Seřazení Knt'!B158,'Seřazení Knt'!C157='Seřazení Knt'!C158,'Seřazení Knt'!D157='Seřazení Knt'!D158),Žebříček!G38,Žebříček!G38+1))</f>
        <v>89</v>
      </c>
      <c r="H39" s="13" t="str">
        <f>IF('Seřazení Knt'!A158=0,"",'Seřazení Knt'!A158)</f>
        <v>Adamus Jiří</v>
      </c>
      <c r="I39" s="12" t="str">
        <f>IF(J39="","",IF(AND('Seřazení Knt'!B197='Seřazení Knt'!B198,'Seřazení Knt'!C197='Seřazení Knt'!C198,'Seřazení Knt'!D197='Seřazení Knt'!D198),Žebříček!I38,Žebříček!I38+1))</f>
        <v/>
      </c>
      <c r="J39" s="13" t="str">
        <f>IF('Seřazení Knt'!A198=0,"",'Seřazení Knt'!A198)</f>
        <v/>
      </c>
    </row>
    <row r="40" spans="1:10" x14ac:dyDescent="0.25">
      <c r="A40" s="12">
        <f>IF(B40="","",IF(AND('Seřazení Knt'!B38='Seřazení Knt'!B39,'Seřazení Knt'!C38='Seřazení Knt'!C39,'Seřazení Knt'!D38='Seřazení Knt'!D39),Žebříček!A39,Žebříček!A39+1))</f>
        <v>35</v>
      </c>
      <c r="B40" s="13" t="str">
        <f>IF('Seřazení Knt'!A39=0,"",'Seřazení Knt'!A39)</f>
        <v>Lanča Eduard</v>
      </c>
      <c r="C40" s="12">
        <f>IF(D40="","",IF(AND('Seřazení Knt'!B78='Seřazení Knt'!B79,'Seřazení Knt'!C78='Seřazení Knt'!C79,'Seřazení Knt'!D78='Seřazení Knt'!D79),Žebříček!C39,Žebříček!C39+1))</f>
        <v>61</v>
      </c>
      <c r="D40" s="13" t="str">
        <f>IF('Seřazení Knt'!A79=0,"",'Seřazení Knt'!A79)</f>
        <v>Vavrla Alexandr</v>
      </c>
      <c r="E40" s="12">
        <f>IF(F40="","",IF(AND('Seřazení Knt'!B118='Seřazení Knt'!B119,'Seřazení Knt'!C118='Seřazení Knt'!C119,'Seřazení Knt'!D118='Seřazení Knt'!D119),Žebříček!E39,Žebříček!E39+1))</f>
        <v>79</v>
      </c>
      <c r="F40" s="13" t="str">
        <f>IF('Seřazení Knt'!A119=0,"",'Seřazení Knt'!A119)</f>
        <v>Mikenda Ondřej</v>
      </c>
      <c r="G40" s="12">
        <f>IF(H40="","",IF(AND('Seřazení Knt'!B158='Seřazení Knt'!B159,'Seřazení Knt'!C158='Seřazení Knt'!C159,'Seřazení Knt'!D158='Seřazení Knt'!D159),Žebříček!G39,Žebříček!G39+1))</f>
        <v>89</v>
      </c>
      <c r="H40" s="13" t="str">
        <f>IF('Seřazení Knt'!A159=0,"",'Seřazení Knt'!A159)</f>
        <v>Kreutz David</v>
      </c>
      <c r="I40" s="12" t="str">
        <f>IF(J40="","",IF(AND('Seřazení Knt'!B198='Seřazení Knt'!B199,'Seřazení Knt'!C198='Seřazení Knt'!C199,'Seřazení Knt'!D198='Seřazení Knt'!D199),Žebříček!I39,Žebříček!I39+1))</f>
        <v/>
      </c>
      <c r="J40" s="13" t="str">
        <f>IF('Seřazení Knt'!A199=0,"",'Seřazení Knt'!A199)</f>
        <v/>
      </c>
    </row>
    <row r="41" spans="1:10" x14ac:dyDescent="0.25">
      <c r="A41" s="12">
        <f>IF(B41="","",IF(AND('Seřazení Knt'!B39='Seřazení Knt'!B40,'Seřazení Knt'!C39='Seřazení Knt'!C40,'Seřazení Knt'!D39='Seřazení Knt'!D40),Žebříček!A40,Žebříček!A40+1))</f>
        <v>36</v>
      </c>
      <c r="B41" s="13" t="str">
        <f>IF('Seřazení Knt'!A40=0,"",'Seřazení Knt'!A40)</f>
        <v>Kubala Marek</v>
      </c>
      <c r="C41" s="12">
        <f>IF(D41="","",IF(AND('Seřazení Knt'!B79='Seřazení Knt'!B80,'Seřazení Knt'!C79='Seřazení Knt'!C80,'Seřazení Knt'!D79='Seřazení Knt'!D80),Žebříček!C40,Žebříček!C40+1))</f>
        <v>61</v>
      </c>
      <c r="D41" s="13" t="str">
        <f>IF('Seřazení Knt'!A80=0,"",'Seřazení Knt'!A80)</f>
        <v>Fuljer Patrik</v>
      </c>
      <c r="E41" s="12">
        <f>IF(F41="","",IF(AND('Seřazení Knt'!B119='Seřazení Knt'!B120,'Seřazení Knt'!C119='Seřazení Knt'!C120,'Seřazení Knt'!D119='Seřazení Knt'!D120),Žebříček!E40,Žebříček!E40+1))</f>
        <v>79</v>
      </c>
      <c r="F41" s="13" t="str">
        <f>IF('Seřazení Knt'!A120=0,"",'Seřazení Knt'!A120)</f>
        <v>Záruba Pavel</v>
      </c>
      <c r="G41" s="12">
        <f>IF(H41="","",IF(AND('Seřazení Knt'!B159='Seřazení Knt'!B160,'Seřazení Knt'!C159='Seřazení Knt'!C160,'Seřazení Knt'!D159='Seřazení Knt'!D160),Žebříček!G40,Žebříček!G40+1))</f>
        <v>90</v>
      </c>
      <c r="H41" s="13" t="str">
        <f>IF('Seřazení Knt'!A160=0,"",'Seřazení Knt'!A160)</f>
        <v>Korytář Dan</v>
      </c>
      <c r="I41" s="12" t="str">
        <f>IF(J41="","",IF(AND('Seřazení Knt'!B199='Seřazení Knt'!B200,'Seřazení Knt'!C199='Seřazení Knt'!C200,'Seřazení Knt'!D199='Seřazení Knt'!D200),Žebříček!I40,Žebříček!I40+1))</f>
        <v/>
      </c>
      <c r="J41" s="13" t="str">
        <f>IF('Seřazení Knt'!A200=0,"",'Seřazení Knt'!A200)</f>
        <v/>
      </c>
    </row>
    <row r="42" spans="1:10" ht="15.75" thickBot="1" x14ac:dyDescent="0.3">
      <c r="A42" s="10">
        <f>IF(B42="","",IF(AND('Seřazení Knt'!B40='Seřazení Knt'!B41,'Seřazení Knt'!C40='Seřazení Knt'!C41,'Seřazení Knt'!D40='Seřazení Knt'!D41),Žebříček!A41,Žebříček!A41+1))</f>
        <v>37</v>
      </c>
      <c r="B42" s="11" t="str">
        <f>IF('Seřazení Knt'!A41=0,"",'Seřazení Knt'!A41)</f>
        <v>Doubek Benjamin</v>
      </c>
      <c r="C42" s="10">
        <f>IF(D42="","",IF(AND('Seřazení Knt'!B80='Seřazení Knt'!B81,'Seřazení Knt'!C80='Seřazení Knt'!C81,'Seřazení Knt'!D80='Seřazení Knt'!D81),Žebříček!C41,Žebříček!C41+1))</f>
        <v>62</v>
      </c>
      <c r="D42" s="11" t="str">
        <f>IF('Seřazení Knt'!A81=0,"",'Seřazení Knt'!A81)</f>
        <v>Havelka Josef</v>
      </c>
      <c r="E42" s="10">
        <f>IF(F42="","",IF(AND('Seřazení Knt'!B120='Seřazení Knt'!B121,'Seřazení Knt'!C120='Seřazení Knt'!C121,'Seřazení Knt'!D120='Seřazení Knt'!D121),Žebříček!E41,Žebříček!E41+1))</f>
        <v>79</v>
      </c>
      <c r="F42" s="11" t="str">
        <f>IF('Seřazení Knt'!A121=0,"",'Seřazení Knt'!A121)</f>
        <v>Záruba Pavel</v>
      </c>
      <c r="G42" s="10">
        <f>IF(H42="","",IF(AND('Seřazení Knt'!B160='Seřazení Knt'!B161,'Seřazení Knt'!C160='Seřazení Knt'!C161,'Seřazení Knt'!D160='Seřazení Knt'!D161),Žebříček!G41,Žebříček!G41+1))</f>
        <v>90</v>
      </c>
      <c r="H42" s="11" t="str">
        <f>IF('Seřazení Knt'!A161=0,"",'Seřazení Knt'!A161)</f>
        <v>Vlach Antonín</v>
      </c>
      <c r="I42" s="10" t="str">
        <f>IF(J42="","",IF(AND('Seřazení Knt'!B200='Seřazení Knt'!B201,'Seřazení Knt'!C200='Seřazení Knt'!C201,'Seřazení Knt'!D200='Seřazení Knt'!D201),Žebříček!I41,Žebříček!I41+1))</f>
        <v/>
      </c>
      <c r="J42" s="11" t="str">
        <f>IF('Seřazení Knt'!A201=0,"",'Seřazení Knt'!A201)</f>
        <v/>
      </c>
    </row>
  </sheetData>
  <sheetProtection password="C0DC" sheet="1" objects="1" scenarios="1"/>
  <mergeCells count="1">
    <mergeCell ref="A1:H1"/>
  </mergeCells>
  <printOptions horizontalCentered="1" verticalCentered="1"/>
  <pageMargins left="0.39370078740157483" right="0.39370078740157483" top="0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Pravidla</vt:lpstr>
      <vt:lpstr>Výsledky</vt:lpstr>
      <vt:lpstr>Knt</vt:lpstr>
      <vt:lpstr>Seřazení Knt</vt:lpstr>
      <vt:lpstr>Žebříček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1.JCBO</dc:creator>
  <cp:lastModifiedBy>Matyáš Otto</cp:lastModifiedBy>
  <cp:lastPrinted>2017-01-16T15:01:54Z</cp:lastPrinted>
  <dcterms:created xsi:type="dcterms:W3CDTF">2013-01-27T14:29:34Z</dcterms:created>
  <dcterms:modified xsi:type="dcterms:W3CDTF">2017-11-11T19:19:39Z</dcterms:modified>
</cp:coreProperties>
</file>